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  <Override PartName="/xl/commentsmeta2" ContentType="application/binary"/>
  <Override PartName="/xl/commentsmeta3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hilcorp0-my.sharepoint.com/personal/bmorgan_hilcorp_com/Documents/Betty Personal/IFMA/Board Retreat/2025-2026/"/>
    </mc:Choice>
  </mc:AlternateContent>
  <xr:revisionPtr revIDLastSave="27" documentId="8_{CF3DBE90-F525-449D-BE21-B2AA80ABDBE6}" xr6:coauthVersionLast="47" xr6:coauthVersionMax="47" xr10:uidLastSave="{9B7929FE-F374-4AA0-8A17-91FCE04C7BF4}"/>
  <bookViews>
    <workbookView xWindow="-120" yWindow="-120" windowWidth="29040" windowHeight="15840" xr2:uid="{00000000-000D-0000-FFFF-FFFF00000000}"/>
  </bookViews>
  <sheets>
    <sheet name="Board" sheetId="1" r:id="rId1"/>
    <sheet name="GenOps" sheetId="2" r:id="rId2"/>
    <sheet name="WWP" sheetId="3" r:id="rId3"/>
    <sheet name="FacilityFusion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WvuAPBmjz0r9iaRBBPg/dD7tACpWtcFQ7unzEKVKKJE="/>
    </ext>
  </extLst>
</workbook>
</file>

<file path=xl/calcChain.xml><?xml version="1.0" encoding="utf-8"?>
<calcChain xmlns="http://schemas.openxmlformats.org/spreadsheetml/2006/main">
  <c r="J31" i="4" l="1"/>
  <c r="K31" i="4"/>
  <c r="H32" i="4"/>
  <c r="J32" i="4"/>
  <c r="K32" i="4"/>
  <c r="J11" i="4"/>
  <c r="K11" i="4"/>
  <c r="J31" i="3"/>
  <c r="K31" i="3"/>
  <c r="J11" i="3"/>
  <c r="J32" i="3" s="1"/>
  <c r="K11" i="3"/>
  <c r="K32" i="3" s="1"/>
  <c r="J34" i="2"/>
  <c r="J35" i="2" s="1"/>
  <c r="K34" i="2"/>
  <c r="K35" i="2" s="1"/>
  <c r="J14" i="2"/>
  <c r="K14" i="2"/>
  <c r="N32" i="1"/>
  <c r="N33" i="1" s="1"/>
  <c r="O32" i="1"/>
  <c r="O33" i="1" s="1"/>
  <c r="N11" i="1"/>
  <c r="O11" i="1"/>
  <c r="I31" i="4"/>
  <c r="I32" i="4" s="1"/>
  <c r="H31" i="4"/>
  <c r="G31" i="4"/>
  <c r="F31" i="4"/>
  <c r="E31" i="4"/>
  <c r="D31" i="4"/>
  <c r="C31" i="4"/>
  <c r="I11" i="4"/>
  <c r="H11" i="4"/>
  <c r="G11" i="4"/>
  <c r="G32" i="4" s="1"/>
  <c r="F11" i="4"/>
  <c r="F32" i="4" s="1"/>
  <c r="E11" i="4"/>
  <c r="E32" i="4" s="1"/>
  <c r="D11" i="4"/>
  <c r="D32" i="4" s="1"/>
  <c r="C11" i="4"/>
  <c r="C32" i="4" s="1"/>
  <c r="I31" i="3"/>
  <c r="H31" i="3"/>
  <c r="G31" i="3"/>
  <c r="F31" i="3"/>
  <c r="E31" i="3"/>
  <c r="E32" i="3" s="1"/>
  <c r="D31" i="3"/>
  <c r="C31" i="3"/>
  <c r="I11" i="3"/>
  <c r="H11" i="3"/>
  <c r="G11" i="3"/>
  <c r="F11" i="3"/>
  <c r="E11" i="3"/>
  <c r="D11" i="3"/>
  <c r="C11" i="3"/>
  <c r="I34" i="2"/>
  <c r="H34" i="2"/>
  <c r="G34" i="2"/>
  <c r="F34" i="2"/>
  <c r="E34" i="2"/>
  <c r="D34" i="2"/>
  <c r="C34" i="2"/>
  <c r="C35" i="2" s="1"/>
  <c r="I14" i="2"/>
  <c r="H14" i="2"/>
  <c r="G14" i="2"/>
  <c r="F14" i="2"/>
  <c r="E14" i="2"/>
  <c r="D14" i="2"/>
  <c r="D35" i="2" s="1"/>
  <c r="C14" i="2"/>
  <c r="M32" i="1"/>
  <c r="L32" i="1"/>
  <c r="L33" i="1" s="1"/>
  <c r="K32" i="1"/>
  <c r="J32" i="1"/>
  <c r="I32" i="1"/>
  <c r="H32" i="1"/>
  <c r="G32" i="1"/>
  <c r="F32" i="1"/>
  <c r="E32" i="1"/>
  <c r="D32" i="1"/>
  <c r="C32" i="1"/>
  <c r="M11" i="1"/>
  <c r="L11" i="1"/>
  <c r="K11" i="1"/>
  <c r="J11" i="1"/>
  <c r="J33" i="1" s="1"/>
  <c r="I11" i="1"/>
  <c r="H11" i="1"/>
  <c r="H33" i="1" s="1"/>
  <c r="G11" i="1"/>
  <c r="G33" i="1" s="1"/>
  <c r="F11" i="1"/>
  <c r="F33" i="1" s="1"/>
  <c r="E11" i="1"/>
  <c r="E33" i="1" s="1"/>
  <c r="D11" i="1"/>
  <c r="D33" i="1" s="1"/>
  <c r="C11" i="1"/>
  <c r="C33" i="1" s="1"/>
  <c r="K33" i="1" l="1"/>
  <c r="I33" i="1"/>
  <c r="C32" i="3"/>
  <c r="D32" i="3"/>
  <c r="F32" i="3"/>
  <c r="G32" i="3"/>
  <c r="H32" i="3"/>
  <c r="E35" i="2"/>
  <c r="I35" i="2"/>
  <c r="F35" i="2"/>
  <c r="H35" i="2"/>
  <c r="G35" i="2"/>
  <c r="I32" i="3"/>
  <c r="M3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000-000003000000}">
      <text>
        <r>
          <rPr>
            <sz val="11"/>
            <color theme="1"/>
            <rFont val="Calibri"/>
            <scheme val="minor"/>
          </rPr>
          <t>======
ID#AAABRvOgHBA
Melissa Bennett    (2024-07-18 14:49:08)
BOD Meeting food, shirts, events, etc.</t>
        </r>
      </text>
    </comment>
    <comment ref="C14" authorId="0" shapeId="0" xr:uid="{00000000-0006-0000-0000-000002000000}">
      <text>
        <r>
          <rPr>
            <sz val="11"/>
            <color theme="1"/>
            <rFont val="Calibri"/>
            <scheme val="minor"/>
          </rPr>
          <t>======
ID#AAABRvOgHBQ
Melissa Bennett    (2024-07-18 14:49:08)
Board Meetings (11 @ $50, 1 @ $400, and BOD Retreat)
Volunteer Appreciation: $2200</t>
        </r>
      </text>
    </comment>
    <comment ref="E14" authorId="0" shapeId="0" xr:uid="{00000000-0006-0000-0000-000001000000}">
      <text>
        <r>
          <rPr>
            <sz val="11"/>
            <color theme="1"/>
            <rFont val="Calibri"/>
            <scheme val="minor"/>
          </rPr>
          <t>======
ID#AAABRvOgHBY
Melissa Bennett    (2024-07-18 14:49:08)
Plan: 
- 1 x lunch $300(15 x $20 pp)
- "retreat" $450(15 x $30 pp)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K9kJJRg+D5X4SX0x0ndYeFkd1MA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100-000002000000}">
      <text>
        <r>
          <rPr>
            <sz val="11"/>
            <color theme="1"/>
            <rFont val="Calibri"/>
            <scheme val="minor"/>
          </rPr>
          <t>======
ID#AAABRvOgHBE
Melissa Bennett    (2024-07-18 14:49:08)
Other Gen Op expenses: AMC, Phone, Copies, Postage, Supplies, StarChapter, etc.</t>
        </r>
      </text>
    </comment>
    <comment ref="C26" authorId="0" shapeId="0" xr:uid="{00000000-0006-0000-0100-000001000000}">
      <text>
        <r>
          <rPr>
            <sz val="11"/>
            <color theme="1"/>
            <rFont val="Calibri"/>
            <scheme val="minor"/>
          </rPr>
          <t>======
ID#AAABRvOgHBc
Melissa Bennett    (2024-07-18 14:49:08)
Authorize.net Fees for Credit Card usage on our website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tojpqm4+7EL+somv5Y9+HEmHEuw=="/>
    </ext>
  </extL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200-000003000000}">
      <text>
        <r>
          <rPr>
            <sz val="11"/>
            <color theme="1"/>
            <rFont val="Calibri"/>
            <scheme val="minor"/>
          </rPr>
          <t>======
ID#AAABRvOgHBM
Melissa Bennett    (2024-07-18 14:49:08)
Budget for Suite, Room costs for President, and expenses for those IFMA-H pays to attend</t>
        </r>
      </text>
    </comment>
    <comment ref="E21" authorId="0" shapeId="0" xr:uid="{00000000-0006-0000-0200-000001000000}">
      <text>
        <r>
          <rPr>
            <sz val="11"/>
            <color theme="1"/>
            <rFont val="Calibri"/>
            <scheme val="minor"/>
          </rPr>
          <t>======
ID#AAABRvOgHBg
Melissa Bennett    (2024-07-18 14:49:08)
WWP 2020 President's Expenses</t>
        </r>
      </text>
    </comment>
    <comment ref="G21" authorId="0" shapeId="0" xr:uid="{00000000-0006-0000-0200-000002000000}">
      <text>
        <r>
          <rPr>
            <sz val="11"/>
            <color theme="1"/>
            <rFont val="Calibri"/>
            <scheme val="minor"/>
          </rPr>
          <t>======
ID#AAABRvOgHBU
Stallings, Jane A    (2024-07-18 14:49:08)
President's Registration, Travel &amp; Hotel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7QG/bde4TisOq8aupnrUSIlDJiQ=="/>
    </ext>
  </extL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300-000001000000}">
      <text>
        <r>
          <rPr>
            <sz val="11"/>
            <color theme="1"/>
            <rFont val="Calibri"/>
            <scheme val="minor"/>
          </rPr>
          <t>======
ID#AAABRvOgHBk
Melissa Bennett    (2024-07-18 14:49:08)
Melissa Bennett:
Budget for those IFMA-Houston is paying to attend FF</t>
        </r>
      </text>
    </comment>
    <comment ref="G21" authorId="0" shapeId="0" xr:uid="{00000000-0006-0000-0300-000002000000}">
      <text>
        <r>
          <rPr>
            <sz val="11"/>
            <color theme="1"/>
            <rFont val="Calibri"/>
            <scheme val="minor"/>
          </rPr>
          <t>======
ID#AAABRvOgHBI
Stallings, Jane A    (2024-07-18 14:49:08)
In Austin, in April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qwmcM3d/DVwbDlVhJfo/gI9jjxg=="/>
    </ext>
  </extLst>
</comments>
</file>

<file path=xl/sharedStrings.xml><?xml version="1.0" encoding="utf-8"?>
<sst xmlns="http://schemas.openxmlformats.org/spreadsheetml/2006/main" count="189" uniqueCount="51">
  <si>
    <t>2019-2020
Budget</t>
  </si>
  <si>
    <t>2019-2020
Actuals</t>
  </si>
  <si>
    <t>2020-2021
Budget</t>
  </si>
  <si>
    <t>2020-2021
Actuals</t>
  </si>
  <si>
    <t>2021-2022
Budget</t>
  </si>
  <si>
    <t>2021-2022
Actuals</t>
  </si>
  <si>
    <t>2022-2023
Budget</t>
  </si>
  <si>
    <t>2022-2023
Actuals</t>
  </si>
  <si>
    <t>2023-2024
Budget</t>
  </si>
  <si>
    <t>2023-2024
Actuals</t>
  </si>
  <si>
    <t>2024-2025
Budget</t>
  </si>
  <si>
    <t>Board</t>
  </si>
  <si>
    <t>Income</t>
  </si>
  <si>
    <t>Registration Fees</t>
  </si>
  <si>
    <t>Membership Dues</t>
  </si>
  <si>
    <t>Sponsorship Revenue</t>
  </si>
  <si>
    <t>Interest Income</t>
  </si>
  <si>
    <t>Total Income</t>
  </si>
  <si>
    <t>Expenses</t>
  </si>
  <si>
    <t>Events</t>
  </si>
  <si>
    <t>Golf</t>
  </si>
  <si>
    <t>Marketing Materials</t>
  </si>
  <si>
    <t>Administrative</t>
  </si>
  <si>
    <t xml:space="preserve">     Management Fees</t>
  </si>
  <si>
    <t xml:space="preserve">     Donations</t>
  </si>
  <si>
    <t xml:space="preserve">     Gifts</t>
  </si>
  <si>
    <t xml:space="preserve">     Conferences</t>
  </si>
  <si>
    <t xml:space="preserve">     Scholarships</t>
  </si>
  <si>
    <t xml:space="preserve">     Bank &amp; Credit Card Fees</t>
  </si>
  <si>
    <t xml:space="preserve">     Telephone</t>
  </si>
  <si>
    <t xml:space="preserve">     Copies / Printing</t>
  </si>
  <si>
    <t xml:space="preserve">     Postage / Deliveries</t>
  </si>
  <si>
    <t xml:space="preserve">     Supplies</t>
  </si>
  <si>
    <t xml:space="preserve">     Web Development &amp; Maint</t>
  </si>
  <si>
    <t>Other Expenses</t>
  </si>
  <si>
    <t>Total Expense</t>
  </si>
  <si>
    <t>Total Budget</t>
  </si>
  <si>
    <t>GenOps</t>
  </si>
  <si>
    <t>Website Postings (Jobs)</t>
  </si>
  <si>
    <t>Scholarship</t>
  </si>
  <si>
    <t xml:space="preserve">    Scholarship Donations</t>
  </si>
  <si>
    <t xml:space="preserve">    Silent Auction Income</t>
  </si>
  <si>
    <t>WWP</t>
  </si>
  <si>
    <t>Facility
Fusion</t>
  </si>
  <si>
    <t>2024-2025 Actuals</t>
  </si>
  <si>
    <t>2025-2026 Budget</t>
  </si>
  <si>
    <t>IFMA Houston
2025-2026 Facility Fusion Budgeting Worksheet</t>
  </si>
  <si>
    <t>IFMA Houston
2025-2026 Board Budgeting Worksheet</t>
  </si>
  <si>
    <t>IFMA Houston
2025-2026 GenOps Budgeting Worksheet</t>
  </si>
  <si>
    <t>IFMA Houston
2025-2026 WWP Budgeting Worksheet</t>
  </si>
  <si>
    <t>Committee Meetings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</si>
</sst>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scheme val="minor"/>
    </font>
    <font>
      <b/>
      <sz val="12"/>
      <color theme="1"/>
      <name val="Tahoma"/>
    </font>
    <font>
      <sz val="11"/>
      <name val="Calibri"/>
    </font>
    <font>
      <sz val="12"/>
      <color theme="1"/>
      <name val="Tahoma"/>
    </font>
    <font>
      <sz val="12"/>
      <color rgb="FF000000"/>
      <name val="Tahoma"/>
    </font>
    <font>
      <b/>
      <sz val="12"/>
      <color rgb="FF000000"/>
      <name val="Tahoma"/>
    </font>
  </fonts>
  <fills count="8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FFFF00"/>
        <bgColor rgb="FFFFFF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/>
    <xf numFmtId="0" fontId="3" fillId="0" borderId="4" xfId="0" applyFont="1" applyBorder="1"/>
    <xf numFmtId="0" fontId="1" fillId="3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/>
    <xf numFmtId="164" fontId="5" fillId="0" borderId="4" xfId="0" applyNumberFormat="1" applyFont="1" applyBorder="1" applyAlignment="1">
      <alignment wrapText="1"/>
    </xf>
    <xf numFmtId="164" fontId="5" fillId="0" borderId="1" xfId="0" applyNumberFormat="1" applyFont="1" applyBorder="1"/>
    <xf numFmtId="164" fontId="3" fillId="0" borderId="1" xfId="0" applyNumberFormat="1" applyFont="1" applyBorder="1"/>
    <xf numFmtId="164" fontId="4" fillId="0" borderId="4" xfId="0" applyNumberFormat="1" applyFont="1" applyBorder="1"/>
    <xf numFmtId="164" fontId="4" fillId="0" borderId="4" xfId="0" applyNumberFormat="1" applyFont="1" applyBorder="1" applyAlignment="1">
      <alignment wrapText="1"/>
    </xf>
    <xf numFmtId="164" fontId="4" fillId="0" borderId="1" xfId="0" applyNumberFormat="1" applyFont="1" applyBorder="1"/>
    <xf numFmtId="164" fontId="4" fillId="0" borderId="4" xfId="0" applyNumberFormat="1" applyFont="1" applyBorder="1" applyAlignment="1">
      <alignment horizontal="left" wrapText="1"/>
    </xf>
    <xf numFmtId="164" fontId="3" fillId="0" borderId="4" xfId="0" applyNumberFormat="1" applyFont="1" applyBorder="1"/>
    <xf numFmtId="164" fontId="5" fillId="5" borderId="4" xfId="0" applyNumberFormat="1" applyFont="1" applyFill="1" applyBorder="1"/>
    <xf numFmtId="164" fontId="5" fillId="5" borderId="4" xfId="0" applyNumberFormat="1" applyFont="1" applyFill="1" applyBorder="1" applyAlignment="1">
      <alignment wrapText="1"/>
    </xf>
    <xf numFmtId="164" fontId="5" fillId="5" borderId="5" xfId="0" applyNumberFormat="1" applyFont="1" applyFill="1" applyBorder="1" applyAlignment="1">
      <alignment horizontal="right" vertical="center"/>
    </xf>
    <xf numFmtId="164" fontId="5" fillId="5" borderId="4" xfId="0" applyNumberFormat="1" applyFont="1" applyFill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4" xfId="0" applyNumberFormat="1" applyFont="1" applyBorder="1" applyAlignment="1">
      <alignment horizontal="right" vertical="center"/>
    </xf>
    <xf numFmtId="164" fontId="5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/>
    <xf numFmtId="164" fontId="3" fillId="0" borderId="5" xfId="0" applyNumberFormat="1" applyFont="1" applyBorder="1"/>
    <xf numFmtId="164" fontId="5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/>
    <xf numFmtId="164" fontId="3" fillId="0" borderId="6" xfId="0" applyNumberFormat="1" applyFont="1" applyBorder="1"/>
    <xf numFmtId="164" fontId="5" fillId="0" borderId="1" xfId="0" applyNumberFormat="1" applyFont="1" applyBorder="1"/>
    <xf numFmtId="0" fontId="2" fillId="0" borderId="3" xfId="0" applyFont="1" applyBorder="1"/>
    <xf numFmtId="0" fontId="1" fillId="2" borderId="8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164" fontId="4" fillId="0" borderId="5" xfId="0" applyNumberFormat="1" applyFont="1" applyBorder="1"/>
    <xf numFmtId="164" fontId="4" fillId="0" borderId="3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comments4.xml.rels><?xml version="1.0" encoding="UTF-8" standalone="yes"?>
<Relationships xmlns="http://schemas.openxmlformats.org/package/2006/relationships"><Relationship Id="rId1" Type="http://customschemas.google.com/relationships/workbookmetadata" Target="commentsmeta3"/></Relationships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workbookViewId="0">
      <pane ySplit="3" topLeftCell="A6" activePane="bottomLeft" state="frozen"/>
      <selection pane="bottomLeft" activeCell="N29" sqref="N29"/>
    </sheetView>
  </sheetViews>
  <sheetFormatPr defaultColWidth="14.42578125" defaultRowHeight="15" customHeight="1" x14ac:dyDescent="0.25"/>
  <cols>
    <col min="1" max="1" width="16.85546875" customWidth="1"/>
    <col min="2" max="2" width="33.85546875" customWidth="1"/>
    <col min="3" max="11" width="16.7109375" customWidth="1"/>
    <col min="12" max="13" width="16.85546875" customWidth="1"/>
    <col min="14" max="14" width="17.42578125" customWidth="1"/>
    <col min="15" max="15" width="14.7109375" customWidth="1"/>
    <col min="16" max="26" width="8.85546875" customWidth="1"/>
  </cols>
  <sheetData>
    <row r="1" spans="1:26" ht="39" customHeight="1" x14ac:dyDescent="0.25">
      <c r="A1" s="33" t="s">
        <v>47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x14ac:dyDescent="0.25">
      <c r="A2" s="2"/>
      <c r="B2" s="2"/>
      <c r="C2" s="3" t="s">
        <v>0</v>
      </c>
      <c r="D2" s="4" t="s">
        <v>1</v>
      </c>
      <c r="E2" s="3" t="s">
        <v>2</v>
      </c>
      <c r="F2" s="5" t="s">
        <v>3</v>
      </c>
      <c r="G2" s="3" t="s">
        <v>4</v>
      </c>
      <c r="H2" s="5" t="s">
        <v>5</v>
      </c>
      <c r="I2" s="3" t="s">
        <v>6</v>
      </c>
      <c r="J2" s="5" t="s">
        <v>7</v>
      </c>
      <c r="K2" s="3" t="s">
        <v>8</v>
      </c>
      <c r="L2" s="5" t="s">
        <v>9</v>
      </c>
      <c r="M2" s="3" t="s">
        <v>10</v>
      </c>
      <c r="N2" s="44" t="s">
        <v>44</v>
      </c>
      <c r="O2" s="41" t="s">
        <v>45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6"/>
      <c r="B3" s="7"/>
      <c r="C3" s="8" t="s">
        <v>11</v>
      </c>
      <c r="D3" s="8" t="s">
        <v>11</v>
      </c>
      <c r="E3" s="9" t="s">
        <v>11</v>
      </c>
      <c r="F3" s="9" t="s">
        <v>11</v>
      </c>
      <c r="G3" s="9" t="s">
        <v>11</v>
      </c>
      <c r="H3" s="9" t="s">
        <v>11</v>
      </c>
      <c r="I3" s="9" t="s">
        <v>11</v>
      </c>
      <c r="J3" s="9" t="s">
        <v>11</v>
      </c>
      <c r="K3" s="9" t="s">
        <v>11</v>
      </c>
      <c r="L3" s="9" t="s">
        <v>11</v>
      </c>
      <c r="M3" s="9" t="s">
        <v>11</v>
      </c>
      <c r="N3" s="9" t="s">
        <v>11</v>
      </c>
      <c r="O3" s="9" t="s">
        <v>11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10" t="s">
        <v>12</v>
      </c>
      <c r="B4" s="11"/>
      <c r="C4" s="12"/>
      <c r="D4" s="13"/>
      <c r="E4" s="2"/>
      <c r="F4" s="2"/>
      <c r="G4" s="2"/>
      <c r="H4" s="2"/>
      <c r="I4" s="2"/>
      <c r="J4" s="2"/>
      <c r="K4" s="2"/>
      <c r="L4" s="2"/>
      <c r="M4" s="2"/>
      <c r="N4" s="29"/>
      <c r="O4" s="29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14"/>
      <c r="B5" s="15"/>
      <c r="C5" s="16"/>
      <c r="D5" s="13"/>
      <c r="E5" s="2"/>
      <c r="F5" s="2"/>
      <c r="G5" s="2"/>
      <c r="H5" s="2"/>
      <c r="I5" s="2"/>
      <c r="J5" s="2"/>
      <c r="K5" s="2"/>
      <c r="L5" s="2"/>
      <c r="M5" s="2"/>
      <c r="N5" s="29"/>
      <c r="O5" s="29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14"/>
      <c r="B6" s="17" t="s">
        <v>13</v>
      </c>
      <c r="C6" s="16"/>
      <c r="D6" s="16"/>
      <c r="E6" s="18"/>
      <c r="F6" s="18"/>
      <c r="G6" s="18"/>
      <c r="H6" s="18"/>
      <c r="I6" s="18"/>
      <c r="J6" s="18"/>
      <c r="K6" s="18"/>
      <c r="L6" s="18"/>
      <c r="M6" s="18"/>
      <c r="N6" s="30"/>
      <c r="O6" s="30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14"/>
      <c r="B7" s="17" t="s">
        <v>14</v>
      </c>
      <c r="C7" s="16"/>
      <c r="D7" s="16"/>
      <c r="E7" s="18"/>
      <c r="F7" s="18"/>
      <c r="G7" s="18"/>
      <c r="H7" s="18"/>
      <c r="I7" s="18"/>
      <c r="J7" s="18"/>
      <c r="K7" s="18"/>
      <c r="L7" s="18"/>
      <c r="M7" s="18"/>
      <c r="N7" s="30"/>
      <c r="O7" s="30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14"/>
      <c r="B8" s="15" t="s">
        <v>15</v>
      </c>
      <c r="C8" s="16"/>
      <c r="D8" s="16"/>
      <c r="E8" s="18"/>
      <c r="F8" s="18"/>
      <c r="G8" s="18"/>
      <c r="H8" s="18"/>
      <c r="I8" s="18"/>
      <c r="J8" s="18"/>
      <c r="K8" s="18"/>
      <c r="L8" s="18"/>
      <c r="M8" s="18"/>
      <c r="N8" s="30"/>
      <c r="O8" s="30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14"/>
      <c r="B9" s="15" t="s">
        <v>16</v>
      </c>
      <c r="C9" s="16"/>
      <c r="D9" s="16"/>
      <c r="E9" s="18"/>
      <c r="F9" s="18"/>
      <c r="G9" s="18"/>
      <c r="H9" s="18"/>
      <c r="I9" s="18"/>
      <c r="J9" s="18"/>
      <c r="K9" s="18"/>
      <c r="L9" s="18"/>
      <c r="M9" s="18"/>
      <c r="N9" s="30"/>
      <c r="O9" s="30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14"/>
      <c r="B10" s="15"/>
      <c r="C10" s="16"/>
      <c r="D10" s="13"/>
      <c r="E10" s="18"/>
      <c r="F10" s="18"/>
      <c r="G10" s="18"/>
      <c r="H10" s="18"/>
      <c r="I10" s="18"/>
      <c r="J10" s="18"/>
      <c r="K10" s="18"/>
      <c r="L10" s="18"/>
      <c r="M10" s="18"/>
      <c r="N10" s="30"/>
      <c r="O10" s="30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19" t="s">
        <v>17</v>
      </c>
      <c r="B11" s="20"/>
      <c r="C11" s="21">
        <f t="shared" ref="C11:O11" si="0">SUM(C6:C10)</f>
        <v>0</v>
      </c>
      <c r="D11" s="21">
        <f t="shared" si="0"/>
        <v>0</v>
      </c>
      <c r="E11" s="22">
        <f t="shared" si="0"/>
        <v>0</v>
      </c>
      <c r="F11" s="22">
        <f t="shared" si="0"/>
        <v>0</v>
      </c>
      <c r="G11" s="22">
        <f t="shared" si="0"/>
        <v>0</v>
      </c>
      <c r="H11" s="22">
        <f t="shared" si="0"/>
        <v>0</v>
      </c>
      <c r="I11" s="22">
        <f t="shared" si="0"/>
        <v>0</v>
      </c>
      <c r="J11" s="22">
        <f t="shared" si="0"/>
        <v>0</v>
      </c>
      <c r="K11" s="22">
        <f t="shared" si="0"/>
        <v>0</v>
      </c>
      <c r="L11" s="22">
        <f t="shared" si="0"/>
        <v>0</v>
      </c>
      <c r="M11" s="22">
        <f t="shared" si="0"/>
        <v>0</v>
      </c>
      <c r="N11" s="22">
        <f t="shared" si="0"/>
        <v>0</v>
      </c>
      <c r="O11" s="22">
        <f t="shared" si="0"/>
        <v>0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10"/>
      <c r="B12" s="11"/>
      <c r="C12" s="23"/>
      <c r="D12" s="13"/>
      <c r="E12" s="18"/>
      <c r="F12" s="18"/>
      <c r="G12" s="18"/>
      <c r="H12" s="18"/>
      <c r="I12" s="18"/>
      <c r="J12" s="18"/>
      <c r="K12" s="18"/>
      <c r="L12" s="18"/>
      <c r="M12" s="18"/>
      <c r="N12" s="30"/>
      <c r="O12" s="30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10" t="s">
        <v>18</v>
      </c>
      <c r="B13" s="11"/>
      <c r="C13" s="12"/>
      <c r="D13" s="13"/>
      <c r="E13" s="18"/>
      <c r="F13" s="18"/>
      <c r="G13" s="18"/>
      <c r="H13" s="18"/>
      <c r="I13" s="18"/>
      <c r="J13" s="18"/>
      <c r="K13" s="18"/>
      <c r="L13" s="18"/>
      <c r="M13" s="18"/>
      <c r="N13" s="30"/>
      <c r="O13" s="30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14"/>
      <c r="B14" s="15" t="s">
        <v>19</v>
      </c>
      <c r="C14" s="16">
        <v>4550</v>
      </c>
      <c r="D14" s="13">
        <v>1233.03</v>
      </c>
      <c r="E14" s="18">
        <v>750</v>
      </c>
      <c r="F14" s="18"/>
      <c r="G14" s="18">
        <v>1500</v>
      </c>
      <c r="H14" s="18">
        <v>1098.9100000000001</v>
      </c>
      <c r="I14" s="18">
        <v>2000</v>
      </c>
      <c r="J14" s="18">
        <v>203.08</v>
      </c>
      <c r="K14" s="18"/>
      <c r="L14" s="18"/>
      <c r="M14" s="18">
        <v>7000</v>
      </c>
      <c r="N14" s="30"/>
      <c r="O14" s="30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14"/>
      <c r="B15" s="15" t="s">
        <v>20</v>
      </c>
      <c r="C15" s="16"/>
      <c r="D15" s="13"/>
      <c r="E15" s="18"/>
      <c r="F15" s="18"/>
      <c r="G15" s="18"/>
      <c r="H15" s="18"/>
      <c r="I15" s="18"/>
      <c r="J15" s="18"/>
      <c r="K15" s="18"/>
      <c r="L15" s="18"/>
      <c r="M15" s="18"/>
      <c r="N15" s="30"/>
      <c r="O15" s="30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14"/>
      <c r="B16" s="15" t="s">
        <v>21</v>
      </c>
      <c r="C16" s="16"/>
      <c r="D16" s="13">
        <v>2706.35</v>
      </c>
      <c r="E16" s="18"/>
      <c r="F16" s="18"/>
      <c r="G16" s="18">
        <v>525</v>
      </c>
      <c r="H16" s="18">
        <v>0</v>
      </c>
      <c r="I16" s="18">
        <v>600</v>
      </c>
      <c r="J16" s="18"/>
      <c r="K16" s="18">
        <v>600</v>
      </c>
      <c r="L16" s="18">
        <v>0</v>
      </c>
      <c r="M16" s="18"/>
      <c r="N16" s="30"/>
      <c r="O16" s="30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10"/>
      <c r="B17" s="10" t="s">
        <v>22</v>
      </c>
      <c r="C17" s="16"/>
      <c r="D17" s="13"/>
      <c r="E17" s="18"/>
      <c r="F17" s="18"/>
      <c r="G17" s="18"/>
      <c r="H17" s="18"/>
      <c r="I17" s="18"/>
      <c r="J17" s="18"/>
      <c r="K17" s="18"/>
      <c r="L17" s="18"/>
      <c r="M17" s="18"/>
      <c r="N17" s="30"/>
      <c r="O17" s="30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14"/>
      <c r="B18" s="15" t="s">
        <v>23</v>
      </c>
      <c r="C18" s="16"/>
      <c r="D18" s="13"/>
      <c r="E18" s="18"/>
      <c r="F18" s="18"/>
      <c r="G18" s="18"/>
      <c r="H18" s="18"/>
      <c r="I18" s="18"/>
      <c r="J18" s="18"/>
      <c r="K18" s="18"/>
      <c r="L18" s="18"/>
      <c r="M18" s="18"/>
      <c r="N18" s="30"/>
      <c r="O18" s="30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s="14"/>
      <c r="B19" s="15" t="s">
        <v>24</v>
      </c>
      <c r="C19" s="16"/>
      <c r="D19" s="13"/>
      <c r="E19" s="18"/>
      <c r="F19" s="18"/>
      <c r="G19" s="18"/>
      <c r="H19" s="18"/>
      <c r="I19" s="18"/>
      <c r="J19" s="18"/>
      <c r="K19" s="18"/>
      <c r="L19" s="18"/>
      <c r="M19" s="18"/>
      <c r="N19" s="30"/>
      <c r="O19" s="30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s="14"/>
      <c r="B20" s="15" t="s">
        <v>25</v>
      </c>
      <c r="C20" s="16"/>
      <c r="D20" s="13"/>
      <c r="E20" s="18"/>
      <c r="F20" s="18">
        <v>86.82</v>
      </c>
      <c r="G20" s="18"/>
      <c r="H20" s="18"/>
      <c r="I20" s="18"/>
      <c r="J20" s="18">
        <v>173.18</v>
      </c>
      <c r="K20" s="18"/>
      <c r="L20" s="18"/>
      <c r="M20" s="18"/>
      <c r="N20" s="30"/>
      <c r="O20" s="30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4"/>
      <c r="B21" s="15" t="s">
        <v>26</v>
      </c>
      <c r="C21" s="13"/>
      <c r="D21" s="13"/>
      <c r="E21" s="18"/>
      <c r="F21" s="18"/>
      <c r="G21" s="18"/>
      <c r="H21" s="18"/>
      <c r="I21" s="18"/>
      <c r="J21" s="18"/>
      <c r="K21" s="18">
        <v>7000</v>
      </c>
      <c r="L21" s="18">
        <v>3103.34</v>
      </c>
      <c r="M21" s="18"/>
      <c r="N21" s="30"/>
      <c r="O21" s="30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4"/>
      <c r="B22" s="15" t="s">
        <v>27</v>
      </c>
      <c r="C22" s="16"/>
      <c r="D22" s="13"/>
      <c r="E22" s="18"/>
      <c r="F22" s="18"/>
      <c r="G22" s="18"/>
      <c r="H22" s="18"/>
      <c r="I22" s="18"/>
      <c r="J22" s="18"/>
      <c r="K22" s="18"/>
      <c r="L22" s="18"/>
      <c r="M22" s="18"/>
      <c r="N22" s="30"/>
      <c r="O22" s="30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4"/>
      <c r="B23" s="15" t="s">
        <v>28</v>
      </c>
      <c r="C23" s="16"/>
      <c r="D23" s="13"/>
      <c r="E23" s="18"/>
      <c r="F23" s="18"/>
      <c r="G23" s="18"/>
      <c r="H23" s="18"/>
      <c r="I23" s="18"/>
      <c r="J23" s="18"/>
      <c r="K23" s="18"/>
      <c r="L23" s="18"/>
      <c r="M23" s="18"/>
      <c r="N23" s="30"/>
      <c r="O23" s="30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4"/>
      <c r="B24" s="15" t="s">
        <v>29</v>
      </c>
      <c r="C24" s="16"/>
      <c r="D24" s="13"/>
      <c r="E24" s="18"/>
      <c r="F24" s="18"/>
      <c r="G24" s="18"/>
      <c r="H24" s="18"/>
      <c r="I24" s="18"/>
      <c r="J24" s="18"/>
      <c r="K24" s="18"/>
      <c r="L24" s="18"/>
      <c r="M24" s="18"/>
      <c r="N24" s="30"/>
      <c r="O24" s="30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4"/>
      <c r="B25" s="15" t="s">
        <v>30</v>
      </c>
      <c r="C25" s="16"/>
      <c r="D25" s="13"/>
      <c r="E25" s="18"/>
      <c r="F25" s="18"/>
      <c r="G25" s="18"/>
      <c r="H25" s="18"/>
      <c r="I25" s="18"/>
      <c r="J25" s="18"/>
      <c r="K25" s="18"/>
      <c r="L25" s="18"/>
      <c r="M25" s="18"/>
      <c r="N25" s="30"/>
      <c r="O25" s="30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4"/>
      <c r="B26" s="14" t="s">
        <v>31</v>
      </c>
      <c r="C26" s="16"/>
      <c r="D26" s="13"/>
      <c r="E26" s="18"/>
      <c r="F26" s="18"/>
      <c r="G26" s="18"/>
      <c r="H26" s="18"/>
      <c r="I26" s="18"/>
      <c r="J26" s="18"/>
      <c r="K26" s="18"/>
      <c r="L26" s="18"/>
      <c r="M26" s="18"/>
      <c r="N26" s="30"/>
      <c r="O26" s="30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4"/>
      <c r="B27" s="15" t="s">
        <v>32</v>
      </c>
      <c r="C27" s="16"/>
      <c r="D27" s="13"/>
      <c r="E27" s="18"/>
      <c r="F27" s="18"/>
      <c r="G27" s="18"/>
      <c r="H27" s="18"/>
      <c r="I27" s="18"/>
      <c r="J27" s="18"/>
      <c r="K27" s="18"/>
      <c r="L27" s="18"/>
      <c r="M27" s="18"/>
      <c r="N27" s="30"/>
      <c r="O27" s="30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4"/>
      <c r="B28" s="15" t="s">
        <v>33</v>
      </c>
      <c r="C28" s="16"/>
      <c r="D28" s="13"/>
      <c r="E28" s="18"/>
      <c r="F28" s="18"/>
      <c r="G28" s="18"/>
      <c r="H28" s="18"/>
      <c r="I28" s="18"/>
      <c r="J28" s="18"/>
      <c r="K28" s="18"/>
      <c r="L28" s="18"/>
      <c r="M28" s="18"/>
      <c r="N28" s="30"/>
      <c r="O28" s="30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45"/>
      <c r="B29" s="46" t="s">
        <v>50</v>
      </c>
      <c r="C29" s="45"/>
      <c r="D29" s="27"/>
      <c r="E29" s="18"/>
      <c r="F29" s="18"/>
      <c r="G29" s="18"/>
      <c r="H29" s="18"/>
      <c r="I29" s="18"/>
      <c r="J29" s="18"/>
      <c r="K29" s="18"/>
      <c r="L29" s="18"/>
      <c r="M29" s="18">
        <v>5000</v>
      </c>
      <c r="N29" s="30"/>
      <c r="O29" s="30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31" t="s">
        <v>34</v>
      </c>
      <c r="B30" s="32"/>
      <c r="C30" s="16"/>
      <c r="D30" s="13"/>
      <c r="E30" s="18"/>
      <c r="F30" s="18"/>
      <c r="G30" s="18"/>
      <c r="H30" s="18"/>
      <c r="I30" s="18"/>
      <c r="J30" s="18"/>
      <c r="K30" s="18"/>
      <c r="L30" s="18"/>
      <c r="M30" s="18"/>
      <c r="N30" s="30"/>
      <c r="O30" s="30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4"/>
      <c r="B31" s="15"/>
      <c r="C31" s="16"/>
      <c r="D31" s="13"/>
      <c r="E31" s="18"/>
      <c r="F31" s="18"/>
      <c r="G31" s="18"/>
      <c r="H31" s="18"/>
      <c r="I31" s="18"/>
      <c r="J31" s="18"/>
      <c r="K31" s="18"/>
      <c r="L31" s="18"/>
      <c r="M31" s="18"/>
      <c r="N31" s="30"/>
      <c r="O31" s="30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9" t="s">
        <v>35</v>
      </c>
      <c r="B32" s="20"/>
      <c r="C32" s="22">
        <f t="shared" ref="C32:O32" si="1">SUM(C14:C31)</f>
        <v>4550</v>
      </c>
      <c r="D32" s="22">
        <f t="shared" si="1"/>
        <v>3939.38</v>
      </c>
      <c r="E32" s="22">
        <f t="shared" si="1"/>
        <v>750</v>
      </c>
      <c r="F32" s="22">
        <f t="shared" si="1"/>
        <v>86.82</v>
      </c>
      <c r="G32" s="22">
        <f t="shared" si="1"/>
        <v>2025</v>
      </c>
      <c r="H32" s="22">
        <f t="shared" si="1"/>
        <v>1098.9100000000001</v>
      </c>
      <c r="I32" s="22">
        <f t="shared" si="1"/>
        <v>2600</v>
      </c>
      <c r="J32" s="22">
        <f t="shared" si="1"/>
        <v>376.26</v>
      </c>
      <c r="K32" s="22">
        <f t="shared" si="1"/>
        <v>7600</v>
      </c>
      <c r="L32" s="22">
        <f t="shared" si="1"/>
        <v>3103.34</v>
      </c>
      <c r="M32" s="22">
        <f t="shared" si="1"/>
        <v>12000</v>
      </c>
      <c r="N32" s="22">
        <f t="shared" si="1"/>
        <v>0</v>
      </c>
      <c r="O32" s="22">
        <f t="shared" si="1"/>
        <v>0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0" t="s">
        <v>36</v>
      </c>
      <c r="B33" s="11"/>
      <c r="C33" s="24">
        <f t="shared" ref="C33:O33" si="2">ROUND(C11-C32,5)</f>
        <v>-4550</v>
      </c>
      <c r="D33" s="24">
        <f t="shared" si="2"/>
        <v>-3939.38</v>
      </c>
      <c r="E33" s="24">
        <f t="shared" si="2"/>
        <v>-750</v>
      </c>
      <c r="F33" s="24">
        <f t="shared" si="2"/>
        <v>-86.82</v>
      </c>
      <c r="G33" s="24">
        <f t="shared" si="2"/>
        <v>-2025</v>
      </c>
      <c r="H33" s="24">
        <f t="shared" si="2"/>
        <v>-1098.9100000000001</v>
      </c>
      <c r="I33" s="24">
        <f t="shared" si="2"/>
        <v>-2600</v>
      </c>
      <c r="J33" s="24">
        <f t="shared" si="2"/>
        <v>-376.26</v>
      </c>
      <c r="K33" s="24">
        <f t="shared" si="2"/>
        <v>-7600</v>
      </c>
      <c r="L33" s="24">
        <f t="shared" si="2"/>
        <v>-3103.34</v>
      </c>
      <c r="M33" s="24">
        <f t="shared" si="2"/>
        <v>-12000</v>
      </c>
      <c r="N33" s="24">
        <f t="shared" si="2"/>
        <v>0</v>
      </c>
      <c r="O33" s="24">
        <f t="shared" si="2"/>
        <v>0</v>
      </c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2">
    <mergeCell ref="A30:B30"/>
    <mergeCell ref="A1:O1"/>
  </mergeCells>
  <pageMargins left="0.7" right="0.7" top="0.75" bottom="0.75" header="0" footer="0"/>
  <pageSetup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3"/>
  <sheetViews>
    <sheetView topLeftCell="A9" workbookViewId="0">
      <selection activeCell="J31" sqref="J31"/>
    </sheetView>
  </sheetViews>
  <sheetFormatPr defaultColWidth="14.42578125" defaultRowHeight="15" customHeight="1" x14ac:dyDescent="0.25"/>
  <cols>
    <col min="1" max="1" width="20.28515625" customWidth="1"/>
    <col min="2" max="2" width="33.85546875" customWidth="1"/>
    <col min="3" max="7" width="16.7109375" customWidth="1"/>
    <col min="8" max="9" width="16.85546875" customWidth="1"/>
    <col min="10" max="10" width="13.7109375" customWidth="1"/>
    <col min="11" max="11" width="16" customWidth="1"/>
    <col min="12" max="26" width="8.85546875" customWidth="1"/>
  </cols>
  <sheetData>
    <row r="1" spans="1:26" ht="39" customHeight="1" x14ac:dyDescent="0.25">
      <c r="A1" s="33" t="s">
        <v>48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5" x14ac:dyDescent="0.25">
      <c r="A2" s="2"/>
      <c r="B2" s="2"/>
      <c r="C2" s="39" t="s">
        <v>0</v>
      </c>
      <c r="D2" s="42" t="s">
        <v>1</v>
      </c>
      <c r="E2" s="39" t="s">
        <v>2</v>
      </c>
      <c r="F2" s="43" t="s">
        <v>3</v>
      </c>
      <c r="G2" s="39" t="s">
        <v>8</v>
      </c>
      <c r="H2" s="43" t="s">
        <v>9</v>
      </c>
      <c r="I2" s="39" t="s">
        <v>10</v>
      </c>
      <c r="J2" s="44" t="s">
        <v>44</v>
      </c>
      <c r="K2" s="41" t="s">
        <v>45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6"/>
      <c r="B3" s="7"/>
      <c r="C3" s="8" t="s">
        <v>37</v>
      </c>
      <c r="D3" s="8" t="s">
        <v>37</v>
      </c>
      <c r="E3" s="9" t="s">
        <v>37</v>
      </c>
      <c r="F3" s="9" t="s">
        <v>37</v>
      </c>
      <c r="G3" s="9" t="s">
        <v>37</v>
      </c>
      <c r="H3" s="9" t="s">
        <v>37</v>
      </c>
      <c r="I3" s="9" t="s">
        <v>37</v>
      </c>
      <c r="J3" s="9" t="s">
        <v>37</v>
      </c>
      <c r="K3" s="9" t="s">
        <v>37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10" t="s">
        <v>12</v>
      </c>
      <c r="B4" s="11"/>
      <c r="C4" s="12"/>
      <c r="D4" s="13"/>
      <c r="E4" s="2"/>
      <c r="F4" s="2"/>
      <c r="G4" s="2"/>
      <c r="H4" s="2"/>
      <c r="I4" s="2"/>
      <c r="J4" s="29"/>
      <c r="K4" s="29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14"/>
      <c r="B5" s="15"/>
      <c r="C5" s="16"/>
      <c r="D5" s="13"/>
      <c r="E5" s="2"/>
      <c r="F5" s="2"/>
      <c r="G5" s="2"/>
      <c r="H5" s="2"/>
      <c r="I5" s="2"/>
      <c r="J5" s="29"/>
      <c r="K5" s="29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14"/>
      <c r="B6" s="17" t="s">
        <v>13</v>
      </c>
      <c r="C6" s="16"/>
      <c r="D6" s="16"/>
      <c r="E6" s="18"/>
      <c r="F6" s="18"/>
      <c r="G6" s="18"/>
      <c r="H6" s="18"/>
      <c r="I6" s="18"/>
      <c r="J6" s="30"/>
      <c r="K6" s="30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14"/>
      <c r="B7" s="17" t="s">
        <v>14</v>
      </c>
      <c r="C7" s="16"/>
      <c r="D7" s="16"/>
      <c r="E7" s="18"/>
      <c r="F7" s="18"/>
      <c r="G7" s="18"/>
      <c r="H7" s="18"/>
      <c r="I7" s="18"/>
      <c r="J7" s="30"/>
      <c r="K7" s="30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14"/>
      <c r="B8" s="15" t="s">
        <v>15</v>
      </c>
      <c r="C8" s="16"/>
      <c r="D8" s="16"/>
      <c r="E8" s="18"/>
      <c r="F8" s="18"/>
      <c r="G8" s="18"/>
      <c r="H8" s="18"/>
      <c r="I8" s="18"/>
      <c r="J8" s="30"/>
      <c r="K8" s="30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14"/>
      <c r="B9" s="15" t="s">
        <v>16</v>
      </c>
      <c r="C9" s="16"/>
      <c r="D9" s="16">
        <v>1141.81</v>
      </c>
      <c r="E9" s="18">
        <v>250</v>
      </c>
      <c r="F9" s="18">
        <v>1922.55</v>
      </c>
      <c r="G9" s="18"/>
      <c r="H9" s="18">
        <v>560</v>
      </c>
      <c r="I9" s="18"/>
      <c r="J9" s="30"/>
      <c r="K9" s="30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14"/>
      <c r="B10" s="15" t="s">
        <v>38</v>
      </c>
      <c r="C10" s="16"/>
      <c r="D10" s="16">
        <v>260</v>
      </c>
      <c r="E10" s="18">
        <v>1000</v>
      </c>
      <c r="F10" s="18">
        <v>35</v>
      </c>
      <c r="G10" s="18"/>
      <c r="H10" s="18">
        <v>280</v>
      </c>
      <c r="I10" s="18"/>
      <c r="J10" s="30"/>
      <c r="K10" s="3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14"/>
      <c r="B11" s="15" t="s">
        <v>39</v>
      </c>
      <c r="C11" s="16"/>
      <c r="D11" s="16"/>
      <c r="E11" s="18"/>
      <c r="F11" s="18"/>
      <c r="G11" s="18"/>
      <c r="H11" s="18"/>
      <c r="I11" s="18"/>
      <c r="J11" s="30"/>
      <c r="K11" s="30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14"/>
      <c r="B12" s="15" t="s">
        <v>40</v>
      </c>
      <c r="C12" s="16"/>
      <c r="D12" s="16"/>
      <c r="E12" s="18"/>
      <c r="F12" s="18"/>
      <c r="G12" s="18"/>
      <c r="H12" s="18"/>
      <c r="I12" s="18"/>
      <c r="J12" s="30"/>
      <c r="K12" s="30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14"/>
      <c r="B13" s="15" t="s">
        <v>41</v>
      </c>
      <c r="C13" s="16"/>
      <c r="D13" s="13"/>
      <c r="E13" s="18"/>
      <c r="F13" s="18">
        <v>1998</v>
      </c>
      <c r="G13" s="18"/>
      <c r="H13" s="18"/>
      <c r="I13" s="18"/>
      <c r="J13" s="30"/>
      <c r="K13" s="30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19" t="s">
        <v>17</v>
      </c>
      <c r="B14" s="20"/>
      <c r="C14" s="21">
        <f t="shared" ref="C14:K14" si="0">SUM(C6:C13)</f>
        <v>0</v>
      </c>
      <c r="D14" s="21">
        <f t="shared" si="0"/>
        <v>1401.81</v>
      </c>
      <c r="E14" s="22">
        <f t="shared" si="0"/>
        <v>1250</v>
      </c>
      <c r="F14" s="22">
        <f t="shared" si="0"/>
        <v>3955.55</v>
      </c>
      <c r="G14" s="22">
        <f t="shared" si="0"/>
        <v>0</v>
      </c>
      <c r="H14" s="22">
        <f t="shared" si="0"/>
        <v>840</v>
      </c>
      <c r="I14" s="22">
        <f t="shared" si="0"/>
        <v>0</v>
      </c>
      <c r="J14" s="22">
        <f t="shared" si="0"/>
        <v>0</v>
      </c>
      <c r="K14" s="22">
        <f t="shared" si="0"/>
        <v>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10"/>
      <c r="B15" s="11"/>
      <c r="C15" s="23"/>
      <c r="D15" s="13"/>
      <c r="E15" s="18"/>
      <c r="F15" s="18"/>
      <c r="G15" s="18"/>
      <c r="H15" s="18"/>
      <c r="I15" s="18"/>
      <c r="J15" s="30"/>
      <c r="K15" s="30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10" t="s">
        <v>18</v>
      </c>
      <c r="B16" s="11"/>
      <c r="C16" s="12"/>
      <c r="D16" s="13"/>
      <c r="E16" s="18"/>
      <c r="F16" s="18"/>
      <c r="G16" s="18"/>
      <c r="H16" s="18"/>
      <c r="I16" s="18"/>
      <c r="J16" s="30"/>
      <c r="K16" s="30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14"/>
      <c r="B17" s="15" t="s">
        <v>19</v>
      </c>
      <c r="C17" s="16"/>
      <c r="D17" s="13"/>
      <c r="E17" s="18"/>
      <c r="F17" s="18"/>
      <c r="G17" s="18"/>
      <c r="H17" s="18"/>
      <c r="I17" s="18"/>
      <c r="J17" s="30"/>
      <c r="K17" s="30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14"/>
      <c r="B18" s="15" t="s">
        <v>20</v>
      </c>
      <c r="C18" s="16"/>
      <c r="D18" s="13"/>
      <c r="E18" s="18"/>
      <c r="F18" s="18"/>
      <c r="G18" s="18"/>
      <c r="H18" s="18"/>
      <c r="I18" s="18"/>
      <c r="J18" s="30"/>
      <c r="K18" s="30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s="14"/>
      <c r="B19" s="15" t="s">
        <v>21</v>
      </c>
      <c r="C19" s="16">
        <v>2000</v>
      </c>
      <c r="D19" s="13"/>
      <c r="E19" s="18"/>
      <c r="F19" s="18"/>
      <c r="G19" s="18">
        <v>1000</v>
      </c>
      <c r="H19" s="18">
        <v>2144.46</v>
      </c>
      <c r="I19" s="18">
        <v>3000</v>
      </c>
      <c r="J19" s="30"/>
      <c r="K19" s="30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s="10"/>
      <c r="B20" s="10" t="s">
        <v>22</v>
      </c>
      <c r="C20" s="16"/>
      <c r="D20" s="13"/>
      <c r="E20" s="18"/>
      <c r="F20" s="18"/>
      <c r="G20" s="18"/>
      <c r="H20" s="18"/>
      <c r="I20" s="18"/>
      <c r="J20" s="30"/>
      <c r="K20" s="30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4"/>
      <c r="B21" s="15" t="s">
        <v>23</v>
      </c>
      <c r="C21" s="16">
        <v>46000</v>
      </c>
      <c r="D21" s="13">
        <v>37000</v>
      </c>
      <c r="E21" s="18">
        <v>37000</v>
      </c>
      <c r="F21" s="18">
        <v>39600</v>
      </c>
      <c r="G21" s="18">
        <v>62250</v>
      </c>
      <c r="H21" s="18">
        <v>78547.5</v>
      </c>
      <c r="I21" s="18">
        <v>62250</v>
      </c>
      <c r="J21" s="30"/>
      <c r="K21" s="30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4"/>
      <c r="B22" s="15" t="s">
        <v>24</v>
      </c>
      <c r="C22" s="16"/>
      <c r="D22" s="13"/>
      <c r="E22" s="18"/>
      <c r="F22" s="18"/>
      <c r="G22" s="18"/>
      <c r="H22" s="18">
        <v>375</v>
      </c>
      <c r="I22" s="18">
        <v>11000</v>
      </c>
      <c r="J22" s="30"/>
      <c r="K22" s="30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4"/>
      <c r="B23" s="15" t="s">
        <v>25</v>
      </c>
      <c r="C23" s="16"/>
      <c r="D23" s="13"/>
      <c r="E23" s="18"/>
      <c r="F23" s="18"/>
      <c r="G23" s="18"/>
      <c r="H23" s="18"/>
      <c r="I23" s="18">
        <v>300</v>
      </c>
      <c r="J23" s="30"/>
      <c r="K23" s="30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4"/>
      <c r="B24" s="15" t="s">
        <v>26</v>
      </c>
      <c r="C24" s="13"/>
      <c r="D24" s="13"/>
      <c r="E24" s="18"/>
      <c r="F24" s="18"/>
      <c r="G24" s="18"/>
      <c r="H24" s="18"/>
      <c r="I24" s="18"/>
      <c r="J24" s="30"/>
      <c r="K24" s="30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4"/>
      <c r="B25" s="15" t="s">
        <v>27</v>
      </c>
      <c r="C25" s="16">
        <v>10500</v>
      </c>
      <c r="D25" s="13">
        <v>7000</v>
      </c>
      <c r="E25" s="18"/>
      <c r="F25" s="18">
        <v>7000</v>
      </c>
      <c r="G25" s="18">
        <v>24000</v>
      </c>
      <c r="H25" s="18"/>
      <c r="I25" s="18">
        <v>8300</v>
      </c>
      <c r="J25" s="30"/>
      <c r="K25" s="30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4"/>
      <c r="B26" s="15" t="s">
        <v>28</v>
      </c>
      <c r="C26" s="16">
        <v>5315</v>
      </c>
      <c r="D26" s="13">
        <v>4423.05</v>
      </c>
      <c r="E26" s="18">
        <v>4500</v>
      </c>
      <c r="F26" s="18">
        <v>3299.57</v>
      </c>
      <c r="G26" s="18">
        <v>4500</v>
      </c>
      <c r="H26" s="18">
        <v>6555</v>
      </c>
      <c r="I26" s="18">
        <v>4500</v>
      </c>
      <c r="J26" s="30"/>
      <c r="K26" s="30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4"/>
      <c r="B27" s="15" t="s">
        <v>29</v>
      </c>
      <c r="C27" s="16">
        <v>1200</v>
      </c>
      <c r="D27" s="13">
        <v>1000</v>
      </c>
      <c r="E27" s="18">
        <v>1200</v>
      </c>
      <c r="F27" s="18">
        <v>1100</v>
      </c>
      <c r="G27" s="18"/>
      <c r="H27" s="18">
        <v>10.66</v>
      </c>
      <c r="I27" s="18">
        <v>0</v>
      </c>
      <c r="J27" s="30"/>
      <c r="K27" s="30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4"/>
      <c r="B28" s="15" t="s">
        <v>30</v>
      </c>
      <c r="C28" s="16">
        <v>550</v>
      </c>
      <c r="D28" s="13">
        <v>446.98</v>
      </c>
      <c r="E28" s="18">
        <v>400</v>
      </c>
      <c r="F28" s="18">
        <v>72.5</v>
      </c>
      <c r="G28" s="18">
        <v>800</v>
      </c>
      <c r="H28" s="18">
        <v>1730.86</v>
      </c>
      <c r="I28" s="18">
        <v>800</v>
      </c>
      <c r="J28" s="30"/>
      <c r="K28" s="30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4"/>
      <c r="B29" s="14" t="s">
        <v>31</v>
      </c>
      <c r="C29" s="16">
        <v>12</v>
      </c>
      <c r="D29" s="13">
        <v>23.5</v>
      </c>
      <c r="E29" s="18">
        <v>50</v>
      </c>
      <c r="F29" s="18">
        <v>33.229999999999997</v>
      </c>
      <c r="G29" s="18">
        <v>50</v>
      </c>
      <c r="H29" s="18">
        <v>428.66</v>
      </c>
      <c r="I29" s="18">
        <v>500</v>
      </c>
      <c r="J29" s="30"/>
      <c r="K29" s="30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4"/>
      <c r="B30" s="15" t="s">
        <v>32</v>
      </c>
      <c r="C30" s="16">
        <v>1300</v>
      </c>
      <c r="D30" s="13">
        <v>367.44</v>
      </c>
      <c r="E30" s="18">
        <v>700</v>
      </c>
      <c r="F30" s="18">
        <v>0</v>
      </c>
      <c r="G30" s="18"/>
      <c r="H30" s="18">
        <v>4431.9799999999996</v>
      </c>
      <c r="I30" s="18"/>
      <c r="J30" s="30"/>
      <c r="K30" s="30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4"/>
      <c r="B31" s="15" t="s">
        <v>33</v>
      </c>
      <c r="C31" s="16">
        <v>1595</v>
      </c>
      <c r="D31" s="13">
        <v>1619.95</v>
      </c>
      <c r="E31" s="18">
        <v>1225</v>
      </c>
      <c r="F31" s="18">
        <v>1619.95</v>
      </c>
      <c r="G31" s="18">
        <v>1619.5</v>
      </c>
      <c r="H31" s="18">
        <v>1641.59</v>
      </c>
      <c r="I31" s="18">
        <v>1619.5</v>
      </c>
      <c r="J31" s="30"/>
      <c r="K31" s="30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31" t="s">
        <v>34</v>
      </c>
      <c r="B32" s="32"/>
      <c r="C32" s="16"/>
      <c r="D32" s="13"/>
      <c r="E32" s="18"/>
      <c r="F32" s="18"/>
      <c r="G32" s="18"/>
      <c r="H32" s="18">
        <v>153.5</v>
      </c>
      <c r="I32" s="18"/>
      <c r="J32" s="30"/>
      <c r="K32" s="30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4"/>
      <c r="B33" s="15"/>
      <c r="C33" s="16"/>
      <c r="D33" s="13"/>
      <c r="E33" s="18"/>
      <c r="F33" s="18"/>
      <c r="G33" s="18"/>
      <c r="H33" s="18"/>
      <c r="I33" s="18"/>
      <c r="J33" s="30"/>
      <c r="K33" s="30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9" t="s">
        <v>35</v>
      </c>
      <c r="B34" s="20"/>
      <c r="C34" s="22">
        <f t="shared" ref="C34:K34" si="1">SUM(C17:C33)</f>
        <v>68472</v>
      </c>
      <c r="D34" s="22">
        <f t="shared" si="1"/>
        <v>51880.920000000006</v>
      </c>
      <c r="E34" s="22">
        <f t="shared" si="1"/>
        <v>45075</v>
      </c>
      <c r="F34" s="22">
        <f t="shared" si="1"/>
        <v>52725.25</v>
      </c>
      <c r="G34" s="22">
        <f t="shared" si="1"/>
        <v>94219.5</v>
      </c>
      <c r="H34" s="22">
        <f t="shared" si="1"/>
        <v>96019.21</v>
      </c>
      <c r="I34" s="22">
        <f t="shared" si="1"/>
        <v>92269.5</v>
      </c>
      <c r="J34" s="22">
        <f t="shared" si="1"/>
        <v>0</v>
      </c>
      <c r="K34" s="22">
        <f t="shared" si="1"/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0" t="s">
        <v>36</v>
      </c>
      <c r="B35" s="11"/>
      <c r="C35" s="24">
        <f t="shared" ref="C35:K35" si="2">ROUND(C14-C34,5)</f>
        <v>-68472</v>
      </c>
      <c r="D35" s="24">
        <f t="shared" si="2"/>
        <v>-50479.11</v>
      </c>
      <c r="E35" s="24">
        <f t="shared" si="2"/>
        <v>-43825</v>
      </c>
      <c r="F35" s="24">
        <f t="shared" si="2"/>
        <v>-48769.7</v>
      </c>
      <c r="G35" s="24">
        <f t="shared" si="2"/>
        <v>-94219.5</v>
      </c>
      <c r="H35" s="24">
        <f t="shared" si="2"/>
        <v>-95179.21</v>
      </c>
      <c r="I35" s="24">
        <f t="shared" si="2"/>
        <v>-92269.5</v>
      </c>
      <c r="J35" s="24">
        <f t="shared" si="2"/>
        <v>0</v>
      </c>
      <c r="K35" s="24">
        <f t="shared" si="2"/>
        <v>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" customHeight="1" x14ac:dyDescent="0.25">
      <c r="J1001" s="1"/>
      <c r="K1001" s="1"/>
    </row>
    <row r="1002" spans="1:26" ht="15" customHeight="1" x14ac:dyDescent="0.25">
      <c r="J1002" s="1"/>
      <c r="K1002" s="1"/>
    </row>
    <row r="1003" spans="1:26" ht="15" customHeight="1" x14ac:dyDescent="0.25">
      <c r="J1003" s="1"/>
      <c r="K1003" s="1"/>
    </row>
  </sheetData>
  <mergeCells count="2">
    <mergeCell ref="A32:B32"/>
    <mergeCell ref="A1:K1"/>
  </mergeCells>
  <pageMargins left="0.7" right="0.7" top="0.75" bottom="0.75" header="0" footer="0"/>
  <pageSetup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activeCell="I21" sqref="I21"/>
    </sheetView>
  </sheetViews>
  <sheetFormatPr defaultColWidth="14.42578125" defaultRowHeight="15" customHeight="1" x14ac:dyDescent="0.25"/>
  <cols>
    <col min="1" max="1" width="16.85546875" customWidth="1"/>
    <col min="2" max="2" width="33.85546875" customWidth="1"/>
    <col min="3" max="7" width="16.7109375" customWidth="1"/>
    <col min="8" max="9" width="16.85546875" customWidth="1"/>
    <col min="10" max="10" width="15.140625" customWidth="1"/>
    <col min="11" max="11" width="18" customWidth="1"/>
    <col min="12" max="26" width="8.85546875" customWidth="1"/>
  </cols>
  <sheetData>
    <row r="1" spans="1:26" ht="39" customHeight="1" x14ac:dyDescent="0.25">
      <c r="A1" s="35" t="s">
        <v>49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x14ac:dyDescent="0.25">
      <c r="A2" s="2"/>
      <c r="B2" s="2"/>
      <c r="C2" s="39" t="s">
        <v>0</v>
      </c>
      <c r="D2" s="42" t="s">
        <v>1</v>
      </c>
      <c r="E2" s="39" t="s">
        <v>2</v>
      </c>
      <c r="F2" s="43" t="s">
        <v>3</v>
      </c>
      <c r="G2" s="39" t="s">
        <v>8</v>
      </c>
      <c r="H2" s="43" t="s">
        <v>9</v>
      </c>
      <c r="I2" s="39" t="s">
        <v>10</v>
      </c>
      <c r="J2" s="44" t="s">
        <v>44</v>
      </c>
      <c r="K2" s="41" t="s">
        <v>45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6"/>
      <c r="B3" s="7"/>
      <c r="C3" s="8" t="s">
        <v>42</v>
      </c>
      <c r="D3" s="8" t="s">
        <v>42</v>
      </c>
      <c r="E3" s="9" t="s">
        <v>42</v>
      </c>
      <c r="F3" s="9" t="s">
        <v>42</v>
      </c>
      <c r="G3" s="9" t="s">
        <v>42</v>
      </c>
      <c r="H3" s="9" t="s">
        <v>42</v>
      </c>
      <c r="I3" s="9" t="s">
        <v>42</v>
      </c>
      <c r="J3" s="9" t="s">
        <v>42</v>
      </c>
      <c r="K3" s="9" t="s">
        <v>42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10" t="s">
        <v>12</v>
      </c>
      <c r="B4" s="11"/>
      <c r="C4" s="12"/>
      <c r="D4" s="13"/>
      <c r="E4" s="2"/>
      <c r="F4" s="2"/>
      <c r="G4" s="2"/>
      <c r="H4" s="2"/>
      <c r="I4" s="2"/>
      <c r="J4" s="29"/>
      <c r="K4" s="29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14"/>
      <c r="B5" s="15"/>
      <c r="C5" s="16"/>
      <c r="D5" s="13"/>
      <c r="E5" s="2"/>
      <c r="F5" s="2"/>
      <c r="G5" s="2"/>
      <c r="H5" s="2"/>
      <c r="I5" s="2"/>
      <c r="J5" s="29"/>
      <c r="K5" s="29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14"/>
      <c r="B6" s="17" t="s">
        <v>13</v>
      </c>
      <c r="C6" s="16"/>
      <c r="D6" s="16"/>
      <c r="E6" s="18"/>
      <c r="F6" s="18"/>
      <c r="G6" s="18"/>
      <c r="H6" s="18"/>
      <c r="I6" s="18"/>
      <c r="J6" s="30"/>
      <c r="K6" s="30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14"/>
      <c r="B7" s="17" t="s">
        <v>14</v>
      </c>
      <c r="C7" s="16"/>
      <c r="D7" s="16"/>
      <c r="E7" s="18"/>
      <c r="F7" s="18"/>
      <c r="G7" s="18"/>
      <c r="H7" s="18"/>
      <c r="I7" s="18"/>
      <c r="J7" s="30"/>
      <c r="K7" s="30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14"/>
      <c r="B8" s="15" t="s">
        <v>15</v>
      </c>
      <c r="C8" s="16">
        <v>3000</v>
      </c>
      <c r="D8" s="16">
        <v>4250</v>
      </c>
      <c r="E8" s="18"/>
      <c r="F8" s="18"/>
      <c r="G8" s="18">
        <v>3000</v>
      </c>
      <c r="H8" s="18">
        <v>5872.3</v>
      </c>
      <c r="I8" s="18">
        <v>5000</v>
      </c>
      <c r="J8" s="30"/>
      <c r="K8" s="30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14"/>
      <c r="B9" s="15" t="s">
        <v>16</v>
      </c>
      <c r="C9" s="16"/>
      <c r="D9" s="16"/>
      <c r="E9" s="18"/>
      <c r="F9" s="18"/>
      <c r="G9" s="18"/>
      <c r="H9" s="18"/>
      <c r="I9" s="18"/>
      <c r="J9" s="30"/>
      <c r="K9" s="30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14"/>
      <c r="B10" s="15"/>
      <c r="C10" s="16"/>
      <c r="D10" s="13"/>
      <c r="E10" s="18"/>
      <c r="F10" s="18"/>
      <c r="G10" s="18"/>
      <c r="H10" s="18"/>
      <c r="I10" s="18"/>
      <c r="J10" s="30"/>
      <c r="K10" s="3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19" t="s">
        <v>17</v>
      </c>
      <c r="B11" s="20"/>
      <c r="C11" s="21">
        <f t="shared" ref="C11:K11" si="0">SUM(C6:C10)</f>
        <v>3000</v>
      </c>
      <c r="D11" s="21">
        <f t="shared" si="0"/>
        <v>4250</v>
      </c>
      <c r="E11" s="22">
        <f t="shared" si="0"/>
        <v>0</v>
      </c>
      <c r="F11" s="22">
        <f t="shared" si="0"/>
        <v>0</v>
      </c>
      <c r="G11" s="22">
        <f t="shared" si="0"/>
        <v>3000</v>
      </c>
      <c r="H11" s="22">
        <f t="shared" si="0"/>
        <v>5872.3</v>
      </c>
      <c r="I11" s="22">
        <f t="shared" si="0"/>
        <v>5000</v>
      </c>
      <c r="J11" s="22">
        <f t="shared" si="0"/>
        <v>0</v>
      </c>
      <c r="K11" s="22">
        <f t="shared" si="0"/>
        <v>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10"/>
      <c r="B12" s="11"/>
      <c r="C12" s="23"/>
      <c r="D12" s="13"/>
      <c r="E12" s="18"/>
      <c r="F12" s="18"/>
      <c r="G12" s="18"/>
      <c r="H12" s="18"/>
      <c r="I12" s="18"/>
      <c r="J12" s="30"/>
      <c r="K12" s="30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10" t="s">
        <v>18</v>
      </c>
      <c r="B13" s="11"/>
      <c r="C13" s="12"/>
      <c r="D13" s="13"/>
      <c r="E13" s="18"/>
      <c r="F13" s="18"/>
      <c r="G13" s="18"/>
      <c r="H13" s="18"/>
      <c r="I13" s="18"/>
      <c r="J13" s="30"/>
      <c r="K13" s="30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14"/>
      <c r="B14" s="15" t="s">
        <v>19</v>
      </c>
      <c r="C14" s="16">
        <v>1000</v>
      </c>
      <c r="D14" s="13">
        <v>7860.74</v>
      </c>
      <c r="E14" s="18"/>
      <c r="F14" s="18"/>
      <c r="G14" s="18"/>
      <c r="H14" s="18"/>
      <c r="I14" s="18">
        <v>8000</v>
      </c>
      <c r="J14" s="30"/>
      <c r="K14" s="30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14"/>
      <c r="B15" s="15" t="s">
        <v>20</v>
      </c>
      <c r="C15" s="16"/>
      <c r="D15" s="13"/>
      <c r="E15" s="18"/>
      <c r="F15" s="18"/>
      <c r="G15" s="18"/>
      <c r="H15" s="18"/>
      <c r="I15" s="18"/>
      <c r="J15" s="30"/>
      <c r="K15" s="30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14"/>
      <c r="B16" s="15" t="s">
        <v>21</v>
      </c>
      <c r="C16" s="16"/>
      <c r="D16" s="13"/>
      <c r="E16" s="18"/>
      <c r="F16" s="18"/>
      <c r="G16" s="18"/>
      <c r="H16" s="18"/>
      <c r="I16" s="18"/>
      <c r="J16" s="30"/>
      <c r="K16" s="30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10"/>
      <c r="B17" s="10" t="s">
        <v>22</v>
      </c>
      <c r="C17" s="16"/>
      <c r="D17" s="13"/>
      <c r="E17" s="18"/>
      <c r="F17" s="18"/>
      <c r="G17" s="18"/>
      <c r="H17" s="18"/>
      <c r="I17" s="18"/>
      <c r="J17" s="30"/>
      <c r="K17" s="30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14"/>
      <c r="B18" s="15" t="s">
        <v>23</v>
      </c>
      <c r="C18" s="16"/>
      <c r="D18" s="13"/>
      <c r="E18" s="18"/>
      <c r="F18" s="18"/>
      <c r="G18" s="18"/>
      <c r="H18" s="18"/>
      <c r="I18" s="18"/>
      <c r="J18" s="30"/>
      <c r="K18" s="30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s="14"/>
      <c r="B19" s="15" t="s">
        <v>24</v>
      </c>
      <c r="C19" s="16"/>
      <c r="D19" s="13"/>
      <c r="E19" s="18"/>
      <c r="F19" s="18"/>
      <c r="G19" s="18"/>
      <c r="H19" s="18"/>
      <c r="I19" s="18"/>
      <c r="J19" s="30"/>
      <c r="K19" s="30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s="14"/>
      <c r="B20" s="15" t="s">
        <v>25</v>
      </c>
      <c r="C20" s="16"/>
      <c r="D20" s="13"/>
      <c r="E20" s="18"/>
      <c r="F20" s="18"/>
      <c r="G20" s="18"/>
      <c r="H20" s="18">
        <v>508.78</v>
      </c>
      <c r="I20" s="18">
        <v>300</v>
      </c>
      <c r="J20" s="30"/>
      <c r="K20" s="30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4"/>
      <c r="B21" s="15" t="s">
        <v>26</v>
      </c>
      <c r="C21" s="13">
        <v>5000</v>
      </c>
      <c r="D21" s="13">
        <v>2637.27</v>
      </c>
      <c r="E21" s="18">
        <v>1800</v>
      </c>
      <c r="F21" s="18">
        <v>0</v>
      </c>
      <c r="G21" s="18">
        <v>8000</v>
      </c>
      <c r="H21" s="18">
        <v>10388.56</v>
      </c>
      <c r="I21" s="18">
        <v>10000</v>
      </c>
      <c r="J21" s="30"/>
      <c r="K21" s="30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4"/>
      <c r="B22" s="15" t="s">
        <v>27</v>
      </c>
      <c r="C22" s="16"/>
      <c r="D22" s="13"/>
      <c r="E22" s="18"/>
      <c r="F22" s="18"/>
      <c r="G22" s="18"/>
      <c r="H22" s="18"/>
      <c r="I22" s="18"/>
      <c r="J22" s="30"/>
      <c r="K22" s="30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4"/>
      <c r="B23" s="15" t="s">
        <v>28</v>
      </c>
      <c r="C23" s="16"/>
      <c r="D23" s="13"/>
      <c r="E23" s="18"/>
      <c r="F23" s="18"/>
      <c r="G23" s="18"/>
      <c r="H23" s="18"/>
      <c r="I23" s="18"/>
      <c r="J23" s="30"/>
      <c r="K23" s="30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4"/>
      <c r="B24" s="15" t="s">
        <v>29</v>
      </c>
      <c r="C24" s="16"/>
      <c r="D24" s="13"/>
      <c r="E24" s="18"/>
      <c r="F24" s="18"/>
      <c r="G24" s="18"/>
      <c r="H24" s="18"/>
      <c r="I24" s="18"/>
      <c r="J24" s="30"/>
      <c r="K24" s="30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4"/>
      <c r="B25" s="15" t="s">
        <v>30</v>
      </c>
      <c r="C25" s="16"/>
      <c r="D25" s="13"/>
      <c r="E25" s="18"/>
      <c r="F25" s="18"/>
      <c r="G25" s="18"/>
      <c r="H25" s="18"/>
      <c r="I25" s="18"/>
      <c r="J25" s="30"/>
      <c r="K25" s="30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4"/>
      <c r="B26" s="14" t="s">
        <v>31</v>
      </c>
      <c r="C26" s="16"/>
      <c r="D26" s="13"/>
      <c r="E26" s="18"/>
      <c r="F26" s="18"/>
      <c r="G26" s="18"/>
      <c r="H26" s="18"/>
      <c r="I26" s="18"/>
      <c r="J26" s="30"/>
      <c r="K26" s="30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4"/>
      <c r="B27" s="15" t="s">
        <v>32</v>
      </c>
      <c r="C27" s="16"/>
      <c r="D27" s="13"/>
      <c r="E27" s="18"/>
      <c r="F27" s="18"/>
      <c r="G27" s="18"/>
      <c r="H27" s="18">
        <v>25.32</v>
      </c>
      <c r="I27" s="18"/>
      <c r="J27" s="30"/>
      <c r="K27" s="30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4"/>
      <c r="B28" s="15" t="s">
        <v>33</v>
      </c>
      <c r="C28" s="16"/>
      <c r="D28" s="13"/>
      <c r="E28" s="18"/>
      <c r="F28" s="18"/>
      <c r="G28" s="18"/>
      <c r="H28" s="18"/>
      <c r="I28" s="18"/>
      <c r="J28" s="30"/>
      <c r="K28" s="30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31" t="s">
        <v>34</v>
      </c>
      <c r="B29" s="32"/>
      <c r="C29" s="16"/>
      <c r="D29" s="13"/>
      <c r="E29" s="18"/>
      <c r="F29" s="18"/>
      <c r="G29" s="18"/>
      <c r="H29" s="18"/>
      <c r="I29" s="18"/>
      <c r="J29" s="30"/>
      <c r="K29" s="30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4"/>
      <c r="B30" s="15"/>
      <c r="C30" s="16"/>
      <c r="D30" s="13"/>
      <c r="E30" s="18"/>
      <c r="F30" s="18"/>
      <c r="G30" s="18"/>
      <c r="H30" s="18"/>
      <c r="I30" s="18"/>
      <c r="J30" s="30"/>
      <c r="K30" s="30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9" t="s">
        <v>35</v>
      </c>
      <c r="B31" s="20"/>
      <c r="C31" s="22">
        <f t="shared" ref="C31:H31" si="1">SUM(C14:C30)</f>
        <v>6000</v>
      </c>
      <c r="D31" s="22">
        <f t="shared" si="1"/>
        <v>10498.01</v>
      </c>
      <c r="E31" s="22">
        <f t="shared" si="1"/>
        <v>1800</v>
      </c>
      <c r="F31" s="22">
        <f t="shared" si="1"/>
        <v>0</v>
      </c>
      <c r="G31" s="22">
        <f t="shared" si="1"/>
        <v>8000</v>
      </c>
      <c r="H31" s="22">
        <f t="shared" si="1"/>
        <v>10922.66</v>
      </c>
      <c r="I31" s="22">
        <f>SUM(I14:I30)</f>
        <v>18300</v>
      </c>
      <c r="J31" s="22">
        <f t="shared" ref="J31:K31" si="2">SUM(J14:J30)</f>
        <v>0</v>
      </c>
      <c r="K31" s="22">
        <f t="shared" si="2"/>
        <v>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0" t="s">
        <v>36</v>
      </c>
      <c r="B32" s="11"/>
      <c r="C32" s="24">
        <f t="shared" ref="C32:K32" si="3">ROUND(C11-C31,5)</f>
        <v>-3000</v>
      </c>
      <c r="D32" s="24">
        <f t="shared" si="3"/>
        <v>-6248.01</v>
      </c>
      <c r="E32" s="24">
        <f t="shared" si="3"/>
        <v>-1800</v>
      </c>
      <c r="F32" s="24">
        <f t="shared" si="3"/>
        <v>0</v>
      </c>
      <c r="G32" s="24">
        <f t="shared" si="3"/>
        <v>-5000</v>
      </c>
      <c r="H32" s="24">
        <f t="shared" si="3"/>
        <v>-5050.3599999999997</v>
      </c>
      <c r="I32" s="24">
        <f>ROUND(I11-I31,5)</f>
        <v>-13300</v>
      </c>
      <c r="J32" s="24">
        <f>ROUND(J11-J31,5)</f>
        <v>0</v>
      </c>
      <c r="K32" s="24">
        <f t="shared" si="3"/>
        <v>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A29:B29"/>
    <mergeCell ref="A1:K1"/>
  </mergeCells>
  <pageMargins left="0.7" right="0.7" top="0.75" bottom="0.75" header="0" footer="0"/>
  <pageSetup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000"/>
  <sheetViews>
    <sheetView workbookViewId="0">
      <selection activeCell="D6" sqref="D6"/>
    </sheetView>
  </sheetViews>
  <sheetFormatPr defaultColWidth="14.42578125" defaultRowHeight="15" customHeight="1" x14ac:dyDescent="0.25"/>
  <cols>
    <col min="1" max="1" width="16.85546875" customWidth="1"/>
    <col min="2" max="2" width="33.85546875" customWidth="1"/>
    <col min="3" max="7" width="16.7109375" customWidth="1"/>
    <col min="8" max="11" width="16.85546875" customWidth="1"/>
    <col min="12" max="28" width="8.85546875" customWidth="1"/>
  </cols>
  <sheetData>
    <row r="1" spans="1:28" ht="39" customHeight="1" x14ac:dyDescent="0.25">
      <c r="A1" s="37" t="s">
        <v>46</v>
      </c>
      <c r="B1" s="38"/>
      <c r="C1" s="38"/>
      <c r="D1" s="38"/>
      <c r="E1" s="38"/>
      <c r="F1" s="38"/>
      <c r="G1" s="38"/>
      <c r="H1" s="38"/>
      <c r="I1" s="38"/>
      <c r="J1" s="34"/>
      <c r="K1" s="3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30" x14ac:dyDescent="0.25">
      <c r="A2" s="2"/>
      <c r="B2" s="2"/>
      <c r="C2" s="39" t="s">
        <v>0</v>
      </c>
      <c r="D2" s="42" t="s">
        <v>1</v>
      </c>
      <c r="E2" s="39" t="s">
        <v>2</v>
      </c>
      <c r="F2" s="43" t="s">
        <v>3</v>
      </c>
      <c r="G2" s="39" t="s">
        <v>8</v>
      </c>
      <c r="H2" s="43" t="s">
        <v>9</v>
      </c>
      <c r="I2" s="40" t="s">
        <v>10</v>
      </c>
      <c r="J2" s="44" t="s">
        <v>44</v>
      </c>
      <c r="K2" s="41" t="s">
        <v>45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30" x14ac:dyDescent="0.25">
      <c r="A3" s="6"/>
      <c r="B3" s="7"/>
      <c r="C3" s="8" t="s">
        <v>43</v>
      </c>
      <c r="D3" s="8" t="s">
        <v>43</v>
      </c>
      <c r="E3" s="9" t="s">
        <v>43</v>
      </c>
      <c r="F3" s="9" t="s">
        <v>43</v>
      </c>
      <c r="G3" s="9" t="s">
        <v>43</v>
      </c>
      <c r="H3" s="9" t="s">
        <v>43</v>
      </c>
      <c r="I3" s="25" t="s">
        <v>43</v>
      </c>
      <c r="J3" s="28" t="s">
        <v>43</v>
      </c>
      <c r="K3" s="28" t="s">
        <v>43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5.75" x14ac:dyDescent="0.25">
      <c r="A4" s="10" t="s">
        <v>12</v>
      </c>
      <c r="B4" s="11"/>
      <c r="C4" s="12"/>
      <c r="D4" s="13"/>
      <c r="E4" s="2"/>
      <c r="F4" s="2"/>
      <c r="G4" s="2"/>
      <c r="H4" s="2"/>
      <c r="I4" s="26"/>
      <c r="J4" s="29"/>
      <c r="K4" s="29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5.75" x14ac:dyDescent="0.25">
      <c r="A5" s="14"/>
      <c r="B5" s="15"/>
      <c r="C5" s="16"/>
      <c r="D5" s="13"/>
      <c r="E5" s="2"/>
      <c r="F5" s="2"/>
      <c r="G5" s="2"/>
      <c r="H5" s="2"/>
      <c r="I5" s="26"/>
      <c r="J5" s="29"/>
      <c r="K5" s="29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5.75" x14ac:dyDescent="0.25">
      <c r="A6" s="14"/>
      <c r="B6" s="17" t="s">
        <v>13</v>
      </c>
      <c r="C6" s="16"/>
      <c r="D6" s="16"/>
      <c r="E6" s="18"/>
      <c r="F6" s="18"/>
      <c r="G6" s="18"/>
      <c r="H6" s="18"/>
      <c r="I6" s="27"/>
      <c r="J6" s="30"/>
      <c r="K6" s="30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5.75" x14ac:dyDescent="0.25">
      <c r="A7" s="14"/>
      <c r="B7" s="17" t="s">
        <v>14</v>
      </c>
      <c r="C7" s="16"/>
      <c r="D7" s="16"/>
      <c r="E7" s="18"/>
      <c r="F7" s="18"/>
      <c r="G7" s="18"/>
      <c r="H7" s="18"/>
      <c r="I7" s="27"/>
      <c r="J7" s="30"/>
      <c r="K7" s="30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5.75" x14ac:dyDescent="0.25">
      <c r="A8" s="14"/>
      <c r="B8" s="15" t="s">
        <v>15</v>
      </c>
      <c r="C8" s="16"/>
      <c r="D8" s="16"/>
      <c r="E8" s="18"/>
      <c r="F8" s="18"/>
      <c r="G8" s="18"/>
      <c r="H8" s="18"/>
      <c r="I8" s="27"/>
      <c r="J8" s="30"/>
      <c r="K8" s="30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5.75" x14ac:dyDescent="0.25">
      <c r="A9" s="14"/>
      <c r="B9" s="15" t="s">
        <v>16</v>
      </c>
      <c r="C9" s="16"/>
      <c r="D9" s="16"/>
      <c r="E9" s="18"/>
      <c r="F9" s="18"/>
      <c r="G9" s="18"/>
      <c r="H9" s="18"/>
      <c r="I9" s="27"/>
      <c r="J9" s="30"/>
      <c r="K9" s="30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5.75" x14ac:dyDescent="0.25">
      <c r="A10" s="14"/>
      <c r="B10" s="15"/>
      <c r="C10" s="16"/>
      <c r="D10" s="13"/>
      <c r="E10" s="18"/>
      <c r="F10" s="18"/>
      <c r="G10" s="18"/>
      <c r="H10" s="18"/>
      <c r="I10" s="27"/>
      <c r="J10" s="30"/>
      <c r="K10" s="3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5.75" x14ac:dyDescent="0.25">
      <c r="A11" s="19" t="s">
        <v>17</v>
      </c>
      <c r="B11" s="20"/>
      <c r="C11" s="21">
        <f t="shared" ref="C11:K11" si="0">SUM(C6:C10)</f>
        <v>0</v>
      </c>
      <c r="D11" s="21">
        <f t="shared" si="0"/>
        <v>0</v>
      </c>
      <c r="E11" s="22">
        <f t="shared" si="0"/>
        <v>0</v>
      </c>
      <c r="F11" s="22">
        <f t="shared" si="0"/>
        <v>0</v>
      </c>
      <c r="G11" s="22">
        <f t="shared" si="0"/>
        <v>0</v>
      </c>
      <c r="H11" s="22">
        <f t="shared" si="0"/>
        <v>0</v>
      </c>
      <c r="I11" s="21">
        <f t="shared" si="0"/>
        <v>0</v>
      </c>
      <c r="J11" s="21">
        <f t="shared" si="0"/>
        <v>0</v>
      </c>
      <c r="K11" s="21">
        <f t="shared" si="0"/>
        <v>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5.75" x14ac:dyDescent="0.25">
      <c r="A12" s="10"/>
      <c r="B12" s="11"/>
      <c r="C12" s="23"/>
      <c r="D12" s="13"/>
      <c r="E12" s="18"/>
      <c r="F12" s="18"/>
      <c r="G12" s="18"/>
      <c r="H12" s="18"/>
      <c r="I12" s="27"/>
      <c r="J12" s="30"/>
      <c r="K12" s="30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5.75" x14ac:dyDescent="0.25">
      <c r="A13" s="10" t="s">
        <v>18</v>
      </c>
      <c r="B13" s="11"/>
      <c r="C13" s="12"/>
      <c r="D13" s="13"/>
      <c r="E13" s="18"/>
      <c r="F13" s="18"/>
      <c r="G13" s="18"/>
      <c r="H13" s="18"/>
      <c r="I13" s="27"/>
      <c r="J13" s="30"/>
      <c r="K13" s="30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5.75" x14ac:dyDescent="0.25">
      <c r="A14" s="14"/>
      <c r="B14" s="15" t="s">
        <v>19</v>
      </c>
      <c r="C14" s="16"/>
      <c r="D14" s="13"/>
      <c r="E14" s="18"/>
      <c r="F14" s="18"/>
      <c r="G14" s="18"/>
      <c r="H14" s="18"/>
      <c r="I14" s="27">
        <v>800</v>
      </c>
      <c r="J14" s="30"/>
      <c r="K14" s="30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5.75" x14ac:dyDescent="0.25">
      <c r="A15" s="14"/>
      <c r="B15" s="15" t="s">
        <v>20</v>
      </c>
      <c r="C15" s="16"/>
      <c r="D15" s="13"/>
      <c r="E15" s="18"/>
      <c r="F15" s="18"/>
      <c r="G15" s="18"/>
      <c r="H15" s="18"/>
      <c r="I15" s="27"/>
      <c r="J15" s="30"/>
      <c r="K15" s="30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5.75" x14ac:dyDescent="0.25">
      <c r="A16" s="14"/>
      <c r="B16" s="15" t="s">
        <v>21</v>
      </c>
      <c r="C16" s="16"/>
      <c r="D16" s="13"/>
      <c r="E16" s="18"/>
      <c r="F16" s="18"/>
      <c r="G16" s="18"/>
      <c r="H16" s="18"/>
      <c r="I16" s="27"/>
      <c r="J16" s="30"/>
      <c r="K16" s="30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5.75" x14ac:dyDescent="0.25">
      <c r="A17" s="10"/>
      <c r="B17" s="10" t="s">
        <v>22</v>
      </c>
      <c r="C17" s="16"/>
      <c r="D17" s="13"/>
      <c r="E17" s="18"/>
      <c r="F17" s="18"/>
      <c r="G17" s="18"/>
      <c r="H17" s="18"/>
      <c r="I17" s="27"/>
      <c r="J17" s="30"/>
      <c r="K17" s="30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5.75" x14ac:dyDescent="0.25">
      <c r="A18" s="14"/>
      <c r="B18" s="15" t="s">
        <v>23</v>
      </c>
      <c r="C18" s="16"/>
      <c r="D18" s="13"/>
      <c r="E18" s="18"/>
      <c r="F18" s="18"/>
      <c r="G18" s="18"/>
      <c r="H18" s="18"/>
      <c r="I18" s="27"/>
      <c r="J18" s="30"/>
      <c r="K18" s="30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5.75" x14ac:dyDescent="0.25">
      <c r="A19" s="14"/>
      <c r="B19" s="15" t="s">
        <v>24</v>
      </c>
      <c r="C19" s="16"/>
      <c r="D19" s="13"/>
      <c r="E19" s="18"/>
      <c r="F19" s="18"/>
      <c r="G19" s="18"/>
      <c r="H19" s="18"/>
      <c r="I19" s="27"/>
      <c r="J19" s="30"/>
      <c r="K19" s="30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5.75" x14ac:dyDescent="0.25">
      <c r="A20" s="14"/>
      <c r="B20" s="15" t="s">
        <v>25</v>
      </c>
      <c r="C20" s="16"/>
      <c r="D20" s="13"/>
      <c r="E20" s="18"/>
      <c r="F20" s="18"/>
      <c r="G20" s="18"/>
      <c r="H20" s="18"/>
      <c r="I20" s="27"/>
      <c r="J20" s="30"/>
      <c r="K20" s="30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5.75" customHeight="1" x14ac:dyDescent="0.25">
      <c r="A21" s="14"/>
      <c r="B21" s="15" t="s">
        <v>26</v>
      </c>
      <c r="C21" s="13">
        <v>5000</v>
      </c>
      <c r="D21" s="13">
        <v>2120.35</v>
      </c>
      <c r="E21" s="18">
        <v>0</v>
      </c>
      <c r="F21" s="18">
        <v>0</v>
      </c>
      <c r="G21" s="18">
        <v>8000</v>
      </c>
      <c r="H21" s="18">
        <v>4003.71</v>
      </c>
      <c r="I21" s="27">
        <v>4500</v>
      </c>
      <c r="J21" s="30"/>
      <c r="K21" s="30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5.75" customHeight="1" x14ac:dyDescent="0.25">
      <c r="A22" s="14"/>
      <c r="B22" s="15" t="s">
        <v>27</v>
      </c>
      <c r="C22" s="16"/>
      <c r="D22" s="13"/>
      <c r="E22" s="18"/>
      <c r="F22" s="18"/>
      <c r="G22" s="18"/>
      <c r="H22" s="18"/>
      <c r="I22" s="27"/>
      <c r="J22" s="30"/>
      <c r="K22" s="30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5.75" customHeight="1" x14ac:dyDescent="0.25">
      <c r="A23" s="14"/>
      <c r="B23" s="15" t="s">
        <v>28</v>
      </c>
      <c r="C23" s="16"/>
      <c r="D23" s="13"/>
      <c r="E23" s="18"/>
      <c r="F23" s="18"/>
      <c r="G23" s="18"/>
      <c r="H23" s="18"/>
      <c r="I23" s="27"/>
      <c r="J23" s="30"/>
      <c r="K23" s="30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5.75" customHeight="1" x14ac:dyDescent="0.25">
      <c r="A24" s="14"/>
      <c r="B24" s="15" t="s">
        <v>29</v>
      </c>
      <c r="C24" s="16"/>
      <c r="D24" s="13"/>
      <c r="E24" s="18"/>
      <c r="F24" s="18"/>
      <c r="G24" s="18"/>
      <c r="H24" s="18"/>
      <c r="I24" s="27"/>
      <c r="J24" s="30"/>
      <c r="K24" s="30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5.75" customHeight="1" x14ac:dyDescent="0.25">
      <c r="A25" s="14"/>
      <c r="B25" s="15" t="s">
        <v>30</v>
      </c>
      <c r="C25" s="16"/>
      <c r="D25" s="13"/>
      <c r="E25" s="18"/>
      <c r="F25" s="18"/>
      <c r="G25" s="18"/>
      <c r="H25" s="18"/>
      <c r="I25" s="27"/>
      <c r="J25" s="30"/>
      <c r="K25" s="30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5.75" customHeight="1" x14ac:dyDescent="0.25">
      <c r="A26" s="14"/>
      <c r="B26" s="14" t="s">
        <v>31</v>
      </c>
      <c r="C26" s="16"/>
      <c r="D26" s="13"/>
      <c r="E26" s="18"/>
      <c r="F26" s="18"/>
      <c r="G26" s="18"/>
      <c r="H26" s="18"/>
      <c r="I26" s="27"/>
      <c r="J26" s="30"/>
      <c r="K26" s="30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5.75" customHeight="1" x14ac:dyDescent="0.25">
      <c r="A27" s="14"/>
      <c r="B27" s="15" t="s">
        <v>32</v>
      </c>
      <c r="C27" s="16"/>
      <c r="D27" s="13"/>
      <c r="E27" s="18"/>
      <c r="F27" s="18"/>
      <c r="G27" s="18"/>
      <c r="H27" s="18"/>
      <c r="I27" s="27"/>
      <c r="J27" s="30"/>
      <c r="K27" s="30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5.75" customHeight="1" x14ac:dyDescent="0.25">
      <c r="A28" s="14"/>
      <c r="B28" s="15" t="s">
        <v>33</v>
      </c>
      <c r="C28" s="16"/>
      <c r="D28" s="13"/>
      <c r="E28" s="18"/>
      <c r="F28" s="18"/>
      <c r="G28" s="18"/>
      <c r="H28" s="18"/>
      <c r="I28" s="27"/>
      <c r="J28" s="30"/>
      <c r="K28" s="30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5.75" customHeight="1" x14ac:dyDescent="0.25">
      <c r="A29" s="31" t="s">
        <v>34</v>
      </c>
      <c r="B29" s="32"/>
      <c r="C29" s="16"/>
      <c r="D29" s="13"/>
      <c r="E29" s="18"/>
      <c r="F29" s="18"/>
      <c r="G29" s="18"/>
      <c r="H29" s="18"/>
      <c r="I29" s="27"/>
      <c r="J29" s="30"/>
      <c r="K29" s="30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5.75" customHeight="1" x14ac:dyDescent="0.25">
      <c r="A30" s="14"/>
      <c r="B30" s="15"/>
      <c r="C30" s="16"/>
      <c r="D30" s="13"/>
      <c r="E30" s="18"/>
      <c r="F30" s="18"/>
      <c r="G30" s="18"/>
      <c r="H30" s="18"/>
      <c r="I30" s="27"/>
      <c r="J30" s="30"/>
      <c r="K30" s="30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5.75" customHeight="1" x14ac:dyDescent="0.25">
      <c r="A31" s="19" t="s">
        <v>35</v>
      </c>
      <c r="B31" s="20"/>
      <c r="C31" s="22">
        <f t="shared" ref="C31:K31" si="1">SUM(C14:C30)</f>
        <v>5000</v>
      </c>
      <c r="D31" s="22">
        <f t="shared" si="1"/>
        <v>2120.35</v>
      </c>
      <c r="E31" s="22">
        <f t="shared" si="1"/>
        <v>0</v>
      </c>
      <c r="F31" s="22">
        <f t="shared" si="1"/>
        <v>0</v>
      </c>
      <c r="G31" s="22">
        <f t="shared" si="1"/>
        <v>8000</v>
      </c>
      <c r="H31" s="22">
        <f t="shared" si="1"/>
        <v>4003.71</v>
      </c>
      <c r="I31" s="21">
        <f t="shared" si="1"/>
        <v>5300</v>
      </c>
      <c r="J31" s="21">
        <f t="shared" si="1"/>
        <v>0</v>
      </c>
      <c r="K31" s="21">
        <f t="shared" si="1"/>
        <v>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5.75" customHeight="1" x14ac:dyDescent="0.25">
      <c r="A32" s="10" t="s">
        <v>36</v>
      </c>
      <c r="B32" s="11"/>
      <c r="C32" s="24">
        <f t="shared" ref="C32:K32" si="2">ROUND(C11-C31,5)</f>
        <v>-5000</v>
      </c>
      <c r="D32" s="24">
        <f t="shared" si="2"/>
        <v>-2120.35</v>
      </c>
      <c r="E32" s="24">
        <f t="shared" si="2"/>
        <v>0</v>
      </c>
      <c r="F32" s="24">
        <f t="shared" si="2"/>
        <v>0</v>
      </c>
      <c r="G32" s="24">
        <f t="shared" si="2"/>
        <v>-8000</v>
      </c>
      <c r="H32" s="24">
        <f t="shared" si="2"/>
        <v>-4003.71</v>
      </c>
      <c r="I32" s="24">
        <f t="shared" si="2"/>
        <v>-5300</v>
      </c>
      <c r="J32" s="24">
        <f t="shared" si="2"/>
        <v>0</v>
      </c>
      <c r="K32" s="24">
        <f t="shared" si="2"/>
        <v>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</sheetData>
  <mergeCells count="2">
    <mergeCell ref="A29:B29"/>
    <mergeCell ref="A1:K1"/>
  </mergeCells>
  <pageMargins left="0.7" right="0.7" top="0.75" bottom="0.75" header="0" footer="0"/>
  <pageSetup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Board</vt:lpstr>
      <vt:lpstr>GenOps</vt:lpstr>
      <vt:lpstr>WWP</vt:lpstr>
      <vt:lpstr>FacilityFusion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Bennett</dc:creator>
  <cp:lastModifiedBy>Betty Morgan-Burris</cp:lastModifiedBy>
  <dcterms:created xsi:type="dcterms:W3CDTF">2020-06-18T18:58:08Z</dcterms:created>
  <dcterms:modified xsi:type="dcterms:W3CDTF">2025-05-13T16:55:44Z</dcterms:modified>
</cp:coreProperties>
</file>