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ard" sheetId="1" r:id="rId4"/>
    <sheet state="visible" name="GenOps" sheetId="2" r:id="rId5"/>
    <sheet state="visible" name="WWP" sheetId="3" r:id="rId6"/>
    <sheet state="visible" name="FacilityFusion" sheetId="4" r:id="rId7"/>
  </sheets>
  <definedNames/>
  <calcPr/>
  <extLst>
    <ext uri="GoogleSheetsCustomDataVersion2">
      <go:sheetsCustomData xmlns:go="http://customooxmlschemas.google.com/" r:id="rId8" roundtripDataChecksum="WvuAPBmjz0r9iaRBBPg/dD7tACpWtcFQ7unzEKVKKJ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14">
      <text>
        <t xml:space="preserve">======
ID#AAABRvOgHBY
Melissa Bennett    (2024-07-18 14:49:08)
Plan: 
- 1 x lunch $300(15 x $20 pp)
- "retreat" $450(15 x $30 pp)</t>
      </text>
    </comment>
    <comment authorId="0" ref="C14">
      <text>
        <t xml:space="preserve">======
ID#AAABRvOgHBQ
Melissa Bennett    (2024-07-18 14:49:08)
Board Meetings (11 @ $50, 1 @ $400, and BOD Retreat)
Volunteer Appreciation: $2200</t>
      </text>
    </comment>
    <comment authorId="0" ref="C3">
      <text>
        <t xml:space="preserve">======
ID#AAABRvOgHBA
Melissa Bennett    (2024-07-18 14:49:08)
BOD Meeting food, shirts, events, etc.</t>
      </text>
    </comment>
  </commentList>
  <extLst>
    <ext uri="GoogleSheetsCustomDataVersion2">
      <go:sheetsCustomData xmlns:go="http://customooxmlschemas.google.com/" r:id="rId1" roundtripDataSignature="AMtx7mhK9kJJRg+D5X4SX0x0ndYeFkd1M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6">
      <text>
        <t xml:space="preserve">======
ID#AAABRvOgHBc
Melissa Bennett    (2024-07-18 14:49:08)
Authorize.net Fees for Credit Card usage on our website</t>
      </text>
    </comment>
    <comment authorId="0" ref="C3">
      <text>
        <t xml:space="preserve">======
ID#AAABRvOgHBE
Melissa Bennett    (2024-07-18 14:49:08)
Other Gen Op expenses: AMC, Phone, Copies, Postage, Supplies, StarChapter, etc.</t>
      </text>
    </comment>
  </commentList>
  <extLst>
    <ext uri="GoogleSheetsCustomDataVersion2">
      <go:sheetsCustomData xmlns:go="http://customooxmlschemas.google.com/" r:id="rId1" roundtripDataSignature="AMtx7mhtojpqm4+7EL+somv5Y9+HEmHEu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1">
      <text>
        <t xml:space="preserve">======
ID#AAABRvOgHBg
Melissa Bennett    (2024-07-18 14:49:08)
WWP 2020 President's Expenses</t>
      </text>
    </comment>
    <comment authorId="0" ref="G21">
      <text>
        <t xml:space="preserve">======
ID#AAABRvOgHBU
Stallings, Jane A    (2024-07-18 14:49:08)
President's Registration, Travel &amp; Hotel</t>
      </text>
    </comment>
    <comment authorId="0" ref="C3">
      <text>
        <t xml:space="preserve">======
ID#AAABRvOgHBM
Melissa Bennett    (2024-07-18 14:49:08)
Budget for Suite, Room costs for President, and expenses for those IFMA-H pays to attend</t>
      </text>
    </comment>
  </commentList>
  <extLst>
    <ext uri="GoogleSheetsCustomDataVersion2">
      <go:sheetsCustomData xmlns:go="http://customooxmlschemas.google.com/" r:id="rId1" roundtripDataSignature="AMtx7mg7QG/bde4TisOq8aupnrUSIlDJiQ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">
      <text>
        <t xml:space="preserve">======
ID#AAABRvOgHBk
Melissa Bennett    (2024-07-18 14:49:08)
Melissa Bennett:
Budget for those IFMA-Houston is paying to attend FF</t>
      </text>
    </comment>
    <comment authorId="0" ref="G21">
      <text>
        <t xml:space="preserve">======
ID#AAABRvOgHBI
Stallings, Jane A    (2024-07-18 14:49:08)
In Austin, in April</t>
      </text>
    </comment>
  </commentList>
  <extLst>
    <ext uri="GoogleSheetsCustomDataVersion2">
      <go:sheetsCustomData xmlns:go="http://customooxmlschemas.google.com/" r:id="rId1" roundtripDataSignature="AMtx7mgqwmcM3d/DVwbDlVhJfo/gI9jjxg=="/>
    </ext>
  </extLst>
</comments>
</file>

<file path=xl/sharedStrings.xml><?xml version="1.0" encoding="utf-8"?>
<sst xmlns="http://schemas.openxmlformats.org/spreadsheetml/2006/main" count="172" uniqueCount="48">
  <si>
    <t>IFMA Houston
2024-2025 Board Budgeting Worksheet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</si>
  <si>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</si>
  <si>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</si>
  <si>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</si>
  <si>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</si>
  <si>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</si>
  <si>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</si>
  <si>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</si>
  <si>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</si>
  <si>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</si>
  <si>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</si>
  <si>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</si>
  <si>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Board</t>
  </si>
  <si>
    <t>Income</t>
  </si>
  <si>
    <t>Registration Fees</t>
  </si>
  <si>
    <t>Membership Dues</t>
  </si>
  <si>
    <t>Sponsorship Revenue</t>
  </si>
  <si>
    <t>Interest Income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</si>
  <si>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</si>
  <si>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</si>
  <si>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</si>
  <si>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</si>
  <si>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</si>
  <si>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</si>
  <si>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</si>
  <si>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</si>
  <si>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</si>
  <si>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</si>
  <si>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</si>
  <si>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</si>
  <si>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</si>
  <si>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</si>
  <si>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</si>
  <si>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</si>
  <si>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</si>
  <si>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Other Expenses</t>
  </si>
  <si>
    <t>Total Expense</t>
  </si>
  <si>
    <t>Total Budget</t>
  </si>
  <si>
    <t>IFMA Houston
2024-2025 GenOps Budgeting Worksheet</t>
  </si>
  <si>
    <t>GenOps</t>
  </si>
  <si>
    <t>Website Postings (Jobs)</t>
  </si>
  <si>
    <t>Scholarship</t>
  </si>
  <si>
    <t xml:space="preserve">    Scholarship Donations</t>
  </si>
  <si>
    <t xml:space="preserve">    Silent Auction Income</t>
  </si>
  <si>
    <t>IFMA Houston
2024-2025 WWP Budgeting Worksheet</t>
  </si>
  <si>
    <t>WWP</t>
  </si>
  <si>
    <t>IFMA Houston
2024-2025 Facility Fusion Budgeting Worksheet</t>
  </si>
  <si>
    <t>Facility
Fusion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</si>
</sst>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3" numFmtId="164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4" fillId="0" fontId="3" numFmtId="164" xfId="0" applyBorder="1" applyFont="1" applyNumberFormat="1"/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5" numFmtId="164" xfId="0" applyAlignment="1" applyBorder="1" applyFont="1" applyNumberFormat="1">
      <alignment horizontal="right" vertical="center"/>
    </xf>
    <xf borderId="4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6.86"/>
    <col customWidth="1" min="2" max="2" width="33.86"/>
    <col customWidth="1" min="3" max="11" width="16.71"/>
    <col customWidth="1" min="12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6" t="s">
        <v>1</v>
      </c>
      <c r="D2" s="7" t="s">
        <v>2</v>
      </c>
      <c r="E2" s="6" t="s">
        <v>3</v>
      </c>
      <c r="F2" s="8" t="s">
        <v>4</v>
      </c>
      <c r="G2" s="6" t="s">
        <v>5</v>
      </c>
      <c r="H2" s="8" t="s">
        <v>6</v>
      </c>
      <c r="I2" s="6" t="s">
        <v>7</v>
      </c>
      <c r="J2" s="8" t="s">
        <v>8</v>
      </c>
      <c r="K2" s="6" t="s">
        <v>9</v>
      </c>
      <c r="L2" s="8" t="s">
        <v>10</v>
      </c>
      <c r="M2" s="6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12</v>
      </c>
      <c r="D3" s="11" t="s">
        <v>12</v>
      </c>
      <c r="E3" s="12" t="s">
        <v>12</v>
      </c>
      <c r="F3" s="12" t="s">
        <v>12</v>
      </c>
      <c r="G3" s="12" t="s">
        <v>12</v>
      </c>
      <c r="H3" s="12" t="s">
        <v>12</v>
      </c>
      <c r="I3" s="12" t="s">
        <v>12</v>
      </c>
      <c r="J3" s="12" t="s">
        <v>12</v>
      </c>
      <c r="K3" s="12" t="s">
        <v>12</v>
      </c>
      <c r="L3" s="12" t="s">
        <v>12</v>
      </c>
      <c r="M3" s="12" t="s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19"/>
      <c r="E6" s="21"/>
      <c r="F6" s="21"/>
      <c r="G6" s="21"/>
      <c r="H6" s="21"/>
      <c r="I6" s="21"/>
      <c r="J6" s="21"/>
      <c r="K6" s="21"/>
      <c r="L6" s="21"/>
      <c r="M6" s="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/>
      <c r="D7" s="19"/>
      <c r="E7" s="21"/>
      <c r="F7" s="21"/>
      <c r="G7" s="21"/>
      <c r="H7" s="21"/>
      <c r="I7" s="21"/>
      <c r="J7" s="21"/>
      <c r="K7" s="21"/>
      <c r="L7" s="21"/>
      <c r="M7" s="2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/>
      <c r="D8" s="19"/>
      <c r="E8" s="21"/>
      <c r="F8" s="21"/>
      <c r="G8" s="21"/>
      <c r="H8" s="21"/>
      <c r="I8" s="21"/>
      <c r="J8" s="21"/>
      <c r="K8" s="21"/>
      <c r="L8" s="21"/>
      <c r="M8" s="2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19"/>
      <c r="E9" s="21"/>
      <c r="F9" s="21"/>
      <c r="G9" s="21"/>
      <c r="H9" s="21"/>
      <c r="I9" s="21"/>
      <c r="J9" s="21"/>
      <c r="K9" s="21"/>
      <c r="L9" s="21"/>
      <c r="M9" s="2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/>
      <c r="C10" s="19"/>
      <c r="D10" s="16"/>
      <c r="E10" s="21"/>
      <c r="F10" s="21"/>
      <c r="G10" s="21"/>
      <c r="H10" s="21"/>
      <c r="I10" s="21"/>
      <c r="J10" s="21"/>
      <c r="K10" s="21"/>
      <c r="L10" s="21"/>
      <c r="M10" s="2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 t="s">
        <v>18</v>
      </c>
      <c r="B11" s="23"/>
      <c r="C11" s="24">
        <f t="shared" ref="C11:M11" si="1">SUM(C6:C10)</f>
        <v>0</v>
      </c>
      <c r="D11" s="24">
        <f t="shared" si="1"/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/>
      <c r="B12" s="14"/>
      <c r="C12" s="26"/>
      <c r="D12" s="16"/>
      <c r="E12" s="21"/>
      <c r="F12" s="21"/>
      <c r="G12" s="21"/>
      <c r="H12" s="21"/>
      <c r="I12" s="21"/>
      <c r="J12" s="21"/>
      <c r="K12" s="21"/>
      <c r="L12" s="21"/>
      <c r="M12" s="2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19</v>
      </c>
      <c r="B13" s="14"/>
      <c r="C13" s="15"/>
      <c r="D13" s="16"/>
      <c r="E13" s="21"/>
      <c r="F13" s="21"/>
      <c r="G13" s="21"/>
      <c r="H13" s="21"/>
      <c r="I13" s="21"/>
      <c r="J13" s="21"/>
      <c r="K13" s="21"/>
      <c r="L13" s="21"/>
      <c r="M13" s="2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18" t="s">
        <v>20</v>
      </c>
      <c r="C14" s="19">
        <v>4550.0</v>
      </c>
      <c r="D14" s="16">
        <v>1233.03</v>
      </c>
      <c r="E14" s="21">
        <v>750.0</v>
      </c>
      <c r="F14" s="21"/>
      <c r="G14" s="21">
        <v>1500.0</v>
      </c>
      <c r="H14" s="21">
        <v>1098.91</v>
      </c>
      <c r="I14" s="21">
        <v>2000.0</v>
      </c>
      <c r="J14" s="21">
        <v>203.08</v>
      </c>
      <c r="K14" s="21"/>
      <c r="L14" s="21"/>
      <c r="M14" s="2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18" t="s">
        <v>21</v>
      </c>
      <c r="C15" s="19"/>
      <c r="D15" s="16"/>
      <c r="E15" s="21"/>
      <c r="F15" s="21"/>
      <c r="G15" s="21"/>
      <c r="H15" s="21"/>
      <c r="I15" s="21"/>
      <c r="J15" s="21"/>
      <c r="K15" s="21"/>
      <c r="L15" s="21"/>
      <c r="M15" s="2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8" t="s">
        <v>22</v>
      </c>
      <c r="C16" s="19"/>
      <c r="D16" s="16">
        <v>2706.35</v>
      </c>
      <c r="E16" s="21"/>
      <c r="F16" s="21"/>
      <c r="G16" s="21">
        <v>525.0</v>
      </c>
      <c r="H16" s="21">
        <v>0.0</v>
      </c>
      <c r="I16" s="21">
        <v>600.0</v>
      </c>
      <c r="J16" s="21"/>
      <c r="K16" s="21">
        <v>600.0</v>
      </c>
      <c r="L16" s="21">
        <v>0.0</v>
      </c>
      <c r="M16" s="2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3"/>
      <c r="B17" s="13" t="s">
        <v>23</v>
      </c>
      <c r="C17" s="19"/>
      <c r="D17" s="16"/>
      <c r="E17" s="21"/>
      <c r="F17" s="21"/>
      <c r="G17" s="21"/>
      <c r="H17" s="21"/>
      <c r="I17" s="21"/>
      <c r="J17" s="21"/>
      <c r="K17" s="21"/>
      <c r="L17" s="21"/>
      <c r="M17" s="2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24</v>
      </c>
      <c r="C18" s="19"/>
      <c r="D18" s="16"/>
      <c r="E18" s="21"/>
      <c r="F18" s="21"/>
      <c r="G18" s="21"/>
      <c r="H18" s="21"/>
      <c r="I18" s="21"/>
      <c r="J18" s="21"/>
      <c r="K18" s="21"/>
      <c r="L18" s="21"/>
      <c r="M18" s="2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25</v>
      </c>
      <c r="C19" s="19"/>
      <c r="D19" s="16"/>
      <c r="E19" s="21"/>
      <c r="F19" s="21"/>
      <c r="G19" s="21"/>
      <c r="H19" s="21"/>
      <c r="I19" s="21"/>
      <c r="J19" s="21"/>
      <c r="K19" s="21"/>
      <c r="L19" s="21"/>
      <c r="M19" s="2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8" t="s">
        <v>26</v>
      </c>
      <c r="C20" s="19"/>
      <c r="D20" s="16"/>
      <c r="E20" s="21"/>
      <c r="F20" s="21">
        <v>86.82</v>
      </c>
      <c r="G20" s="21"/>
      <c r="H20" s="21"/>
      <c r="I20" s="21"/>
      <c r="J20" s="21">
        <v>173.18</v>
      </c>
      <c r="K20" s="21"/>
      <c r="L20" s="21"/>
      <c r="M20" s="2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27</v>
      </c>
      <c r="C21" s="16"/>
      <c r="D21" s="16"/>
      <c r="E21" s="21"/>
      <c r="F21" s="21"/>
      <c r="G21" s="21"/>
      <c r="H21" s="21"/>
      <c r="I21" s="21"/>
      <c r="J21" s="21"/>
      <c r="K21" s="21">
        <v>7000.0</v>
      </c>
      <c r="L21" s="21">
        <v>3103.34</v>
      </c>
      <c r="M21" s="2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28</v>
      </c>
      <c r="C22" s="19"/>
      <c r="D22" s="16"/>
      <c r="E22" s="21"/>
      <c r="F22" s="21"/>
      <c r="G22" s="21"/>
      <c r="H22" s="21"/>
      <c r="I22" s="21"/>
      <c r="J22" s="21"/>
      <c r="K22" s="21"/>
      <c r="L22" s="21"/>
      <c r="M22" s="2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29</v>
      </c>
      <c r="C23" s="19"/>
      <c r="D23" s="16"/>
      <c r="E23" s="21"/>
      <c r="F23" s="21"/>
      <c r="G23" s="21"/>
      <c r="H23" s="21"/>
      <c r="I23" s="21"/>
      <c r="J23" s="21"/>
      <c r="K23" s="21"/>
      <c r="L23" s="21"/>
      <c r="M23" s="2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30</v>
      </c>
      <c r="C24" s="19"/>
      <c r="D24" s="16"/>
      <c r="E24" s="21"/>
      <c r="F24" s="21"/>
      <c r="G24" s="21"/>
      <c r="H24" s="21"/>
      <c r="I24" s="21"/>
      <c r="J24" s="21"/>
      <c r="K24" s="21"/>
      <c r="L24" s="21"/>
      <c r="M24" s="2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31</v>
      </c>
      <c r="C25" s="19"/>
      <c r="D25" s="16"/>
      <c r="E25" s="21"/>
      <c r="F25" s="21"/>
      <c r="G25" s="21"/>
      <c r="H25" s="21"/>
      <c r="I25" s="21"/>
      <c r="J25" s="21"/>
      <c r="K25" s="21"/>
      <c r="L25" s="21"/>
      <c r="M25" s="2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7" t="s">
        <v>32</v>
      </c>
      <c r="C26" s="19"/>
      <c r="D26" s="16"/>
      <c r="E26" s="21"/>
      <c r="F26" s="21"/>
      <c r="G26" s="21"/>
      <c r="H26" s="21"/>
      <c r="I26" s="21"/>
      <c r="J26" s="21"/>
      <c r="K26" s="21"/>
      <c r="L26" s="21"/>
      <c r="M26" s="2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33</v>
      </c>
      <c r="C27" s="19"/>
      <c r="D27" s="16"/>
      <c r="E27" s="21"/>
      <c r="F27" s="21"/>
      <c r="G27" s="21"/>
      <c r="H27" s="21"/>
      <c r="I27" s="21"/>
      <c r="J27" s="21"/>
      <c r="K27" s="21"/>
      <c r="L27" s="21"/>
      <c r="M27" s="2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34</v>
      </c>
      <c r="C28" s="19"/>
      <c r="D28" s="16"/>
      <c r="E28" s="21"/>
      <c r="F28" s="21"/>
      <c r="G28" s="21"/>
      <c r="H28" s="21"/>
      <c r="I28" s="21"/>
      <c r="J28" s="21"/>
      <c r="K28" s="21"/>
      <c r="L28" s="21"/>
      <c r="M28" s="2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35</v>
      </c>
      <c r="B29" s="3"/>
      <c r="C29" s="19"/>
      <c r="D29" s="16"/>
      <c r="E29" s="21"/>
      <c r="F29" s="21"/>
      <c r="G29" s="21"/>
      <c r="H29" s="21"/>
      <c r="I29" s="21"/>
      <c r="J29" s="21"/>
      <c r="K29" s="21"/>
      <c r="L29" s="21"/>
      <c r="M29" s="2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/>
      <c r="B30" s="18"/>
      <c r="C30" s="19"/>
      <c r="D30" s="16"/>
      <c r="E30" s="21"/>
      <c r="F30" s="21"/>
      <c r="G30" s="21"/>
      <c r="H30" s="21"/>
      <c r="I30" s="21"/>
      <c r="J30" s="21"/>
      <c r="K30" s="21"/>
      <c r="L30" s="21"/>
      <c r="M30" s="2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 t="s">
        <v>36</v>
      </c>
      <c r="B31" s="23"/>
      <c r="C31" s="25">
        <f t="shared" ref="C31:M31" si="2">SUM(C14:C30)</f>
        <v>4550</v>
      </c>
      <c r="D31" s="25">
        <f t="shared" si="2"/>
        <v>3939.38</v>
      </c>
      <c r="E31" s="25">
        <f t="shared" si="2"/>
        <v>750</v>
      </c>
      <c r="F31" s="25">
        <f t="shared" si="2"/>
        <v>86.82</v>
      </c>
      <c r="G31" s="25">
        <f t="shared" si="2"/>
        <v>2025</v>
      </c>
      <c r="H31" s="25">
        <f t="shared" si="2"/>
        <v>1098.91</v>
      </c>
      <c r="I31" s="25">
        <f t="shared" si="2"/>
        <v>2600</v>
      </c>
      <c r="J31" s="25">
        <f t="shared" si="2"/>
        <v>376.26</v>
      </c>
      <c r="K31" s="25">
        <f t="shared" si="2"/>
        <v>7600</v>
      </c>
      <c r="L31" s="25">
        <f t="shared" si="2"/>
        <v>3103.34</v>
      </c>
      <c r="M31" s="25">
        <f t="shared" si="2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3" t="s">
        <v>37</v>
      </c>
      <c r="B32" s="14"/>
      <c r="C32" s="27">
        <f t="shared" ref="C32:M32" si="3">ROUND(C11-C31,5)</f>
        <v>-4550</v>
      </c>
      <c r="D32" s="27">
        <f t="shared" si="3"/>
        <v>-3939.38</v>
      </c>
      <c r="E32" s="27">
        <f t="shared" si="3"/>
        <v>-750</v>
      </c>
      <c r="F32" s="27">
        <f t="shared" si="3"/>
        <v>-86.82</v>
      </c>
      <c r="G32" s="27">
        <f t="shared" si="3"/>
        <v>-2025</v>
      </c>
      <c r="H32" s="27">
        <f t="shared" si="3"/>
        <v>-1098.91</v>
      </c>
      <c r="I32" s="27">
        <f t="shared" si="3"/>
        <v>-2600</v>
      </c>
      <c r="J32" s="27">
        <f t="shared" si="3"/>
        <v>-376.26</v>
      </c>
      <c r="K32" s="27">
        <f t="shared" si="3"/>
        <v>-7600</v>
      </c>
      <c r="L32" s="27">
        <f t="shared" si="3"/>
        <v>-3103.34</v>
      </c>
      <c r="M32" s="27">
        <f t="shared" si="3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M1"/>
    <mergeCell ref="A29:B29"/>
  </mergeCell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33.86"/>
    <col customWidth="1" min="3" max="7" width="16.71"/>
    <col customWidth="1" min="8" max="9" width="16.86"/>
    <col customWidth="1" min="10" max="26" width="8.86"/>
  </cols>
  <sheetData>
    <row r="1" ht="39.0" customHeight="1">
      <c r="A1" s="1" t="s">
        <v>38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28" t="s">
        <v>1</v>
      </c>
      <c r="D2" s="29" t="s">
        <v>2</v>
      </c>
      <c r="E2" s="28" t="s">
        <v>3</v>
      </c>
      <c r="F2" s="28" t="s">
        <v>4</v>
      </c>
      <c r="G2" s="28" t="s">
        <v>9</v>
      </c>
      <c r="H2" s="28" t="s">
        <v>10</v>
      </c>
      <c r="I2" s="28" t="s">
        <v>11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39</v>
      </c>
      <c r="D3" s="11" t="s">
        <v>39</v>
      </c>
      <c r="E3" s="12" t="s">
        <v>39</v>
      </c>
      <c r="F3" s="12" t="s">
        <v>39</v>
      </c>
      <c r="G3" s="12" t="s">
        <v>39</v>
      </c>
      <c r="H3" s="12" t="s">
        <v>39</v>
      </c>
      <c r="I3" s="12" t="s">
        <v>39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19"/>
      <c r="E6" s="21"/>
      <c r="F6" s="21"/>
      <c r="G6" s="21"/>
      <c r="H6" s="21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/>
      <c r="D7" s="19"/>
      <c r="E7" s="21"/>
      <c r="F7" s="21"/>
      <c r="G7" s="21"/>
      <c r="H7" s="21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/>
      <c r="D8" s="19"/>
      <c r="E8" s="21"/>
      <c r="F8" s="21"/>
      <c r="G8" s="21"/>
      <c r="H8" s="21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19">
        <v>1141.81</v>
      </c>
      <c r="E9" s="21">
        <v>250.0</v>
      </c>
      <c r="F9" s="21">
        <v>1922.55</v>
      </c>
      <c r="G9" s="21"/>
      <c r="H9" s="21">
        <v>560.0</v>
      </c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 t="s">
        <v>40</v>
      </c>
      <c r="C10" s="19"/>
      <c r="D10" s="19">
        <v>260.0</v>
      </c>
      <c r="E10" s="21">
        <v>1000.0</v>
      </c>
      <c r="F10" s="21">
        <v>35.0</v>
      </c>
      <c r="G10" s="21"/>
      <c r="H10" s="21">
        <v>280.0</v>
      </c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7"/>
      <c r="B11" s="18" t="s">
        <v>41</v>
      </c>
      <c r="C11" s="19"/>
      <c r="D11" s="19"/>
      <c r="E11" s="21"/>
      <c r="F11" s="21"/>
      <c r="G11" s="21"/>
      <c r="H11" s="21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7"/>
      <c r="B12" s="18" t="s">
        <v>42</v>
      </c>
      <c r="C12" s="19"/>
      <c r="D12" s="19"/>
      <c r="E12" s="21"/>
      <c r="F12" s="21"/>
      <c r="G12" s="21"/>
      <c r="H12" s="21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7"/>
      <c r="B13" s="18" t="s">
        <v>43</v>
      </c>
      <c r="C13" s="19"/>
      <c r="D13" s="16"/>
      <c r="E13" s="21"/>
      <c r="F13" s="21">
        <v>1998.0</v>
      </c>
      <c r="G13" s="21"/>
      <c r="H13" s="21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2" t="s">
        <v>18</v>
      </c>
      <c r="B14" s="23"/>
      <c r="C14" s="24">
        <f t="shared" ref="C14:I14" si="1">SUM(C6:C13)</f>
        <v>0</v>
      </c>
      <c r="D14" s="24">
        <f t="shared" si="1"/>
        <v>1401.81</v>
      </c>
      <c r="E14" s="25">
        <f t="shared" si="1"/>
        <v>1250</v>
      </c>
      <c r="F14" s="25">
        <f t="shared" si="1"/>
        <v>3955.55</v>
      </c>
      <c r="G14" s="25">
        <f t="shared" si="1"/>
        <v>0</v>
      </c>
      <c r="H14" s="25">
        <f t="shared" si="1"/>
        <v>840</v>
      </c>
      <c r="I14" s="25">
        <f t="shared" si="1"/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3"/>
      <c r="B15" s="14"/>
      <c r="C15" s="26"/>
      <c r="D15" s="16"/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3" t="s">
        <v>19</v>
      </c>
      <c r="B16" s="14"/>
      <c r="C16" s="15"/>
      <c r="D16" s="16"/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18" t="s">
        <v>20</v>
      </c>
      <c r="C17" s="19"/>
      <c r="D17" s="16"/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21</v>
      </c>
      <c r="C18" s="19"/>
      <c r="D18" s="16"/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22</v>
      </c>
      <c r="C19" s="19">
        <v>2000.0</v>
      </c>
      <c r="D19" s="16"/>
      <c r="E19" s="21"/>
      <c r="F19" s="21"/>
      <c r="G19" s="21">
        <v>1000.0</v>
      </c>
      <c r="H19" s="21">
        <v>2144.46</v>
      </c>
      <c r="I19" s="2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3"/>
      <c r="B20" s="13" t="s">
        <v>23</v>
      </c>
      <c r="C20" s="19"/>
      <c r="D20" s="16"/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24</v>
      </c>
      <c r="C21" s="19">
        <v>46000.0</v>
      </c>
      <c r="D21" s="16">
        <v>37000.0</v>
      </c>
      <c r="E21" s="21">
        <v>37000.0</v>
      </c>
      <c r="F21" s="21">
        <v>39600.0</v>
      </c>
      <c r="G21" s="21">
        <v>62250.0</v>
      </c>
      <c r="H21" s="21">
        <v>78547.5</v>
      </c>
      <c r="I21" s="2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25</v>
      </c>
      <c r="C22" s="19"/>
      <c r="D22" s="16"/>
      <c r="E22" s="21"/>
      <c r="F22" s="21"/>
      <c r="G22" s="21"/>
      <c r="H22" s="21">
        <v>375.0</v>
      </c>
      <c r="I22" s="2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26</v>
      </c>
      <c r="C23" s="19"/>
      <c r="D23" s="16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27</v>
      </c>
      <c r="C24" s="16"/>
      <c r="D24" s="16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28</v>
      </c>
      <c r="C25" s="19">
        <v>10500.0</v>
      </c>
      <c r="D25" s="16">
        <v>7000.0</v>
      </c>
      <c r="E25" s="21"/>
      <c r="F25" s="21">
        <v>7000.0</v>
      </c>
      <c r="G25" s="21">
        <v>24000.0</v>
      </c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8" t="s">
        <v>29</v>
      </c>
      <c r="C26" s="19">
        <v>5315.0</v>
      </c>
      <c r="D26" s="16">
        <v>4423.05</v>
      </c>
      <c r="E26" s="21">
        <v>4500.0</v>
      </c>
      <c r="F26" s="21">
        <v>3299.57</v>
      </c>
      <c r="G26" s="21">
        <v>4500.0</v>
      </c>
      <c r="H26" s="21">
        <v>6555.0</v>
      </c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30</v>
      </c>
      <c r="C27" s="19">
        <v>1200.0</v>
      </c>
      <c r="D27" s="16">
        <v>1000.0</v>
      </c>
      <c r="E27" s="21">
        <v>1200.0</v>
      </c>
      <c r="F27" s="21">
        <v>1100.0</v>
      </c>
      <c r="G27" s="21"/>
      <c r="H27" s="21">
        <v>10.66</v>
      </c>
      <c r="I27" s="2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31</v>
      </c>
      <c r="C28" s="19">
        <v>550.0</v>
      </c>
      <c r="D28" s="16">
        <v>446.98</v>
      </c>
      <c r="E28" s="21">
        <v>400.0</v>
      </c>
      <c r="F28" s="21">
        <v>72.5</v>
      </c>
      <c r="G28" s="21">
        <v>800.0</v>
      </c>
      <c r="H28" s="21">
        <v>1730.86</v>
      </c>
      <c r="I28" s="2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7"/>
      <c r="B29" s="17" t="s">
        <v>32</v>
      </c>
      <c r="C29" s="19">
        <v>12.0</v>
      </c>
      <c r="D29" s="16">
        <v>23.5</v>
      </c>
      <c r="E29" s="21">
        <v>50.0</v>
      </c>
      <c r="F29" s="21">
        <v>33.23</v>
      </c>
      <c r="G29" s="21">
        <v>50.0</v>
      </c>
      <c r="H29" s="21">
        <v>428.66</v>
      </c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/>
      <c r="B30" s="18" t="s">
        <v>33</v>
      </c>
      <c r="C30" s="19">
        <v>1300.0</v>
      </c>
      <c r="D30" s="16">
        <v>367.44</v>
      </c>
      <c r="E30" s="21">
        <v>700.0</v>
      </c>
      <c r="F30" s="21">
        <v>0.0</v>
      </c>
      <c r="G30" s="21"/>
      <c r="H30" s="21">
        <v>4431.98</v>
      </c>
      <c r="I30" s="2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7"/>
      <c r="B31" s="18" t="s">
        <v>34</v>
      </c>
      <c r="C31" s="19">
        <v>1595.0</v>
      </c>
      <c r="D31" s="16">
        <v>1619.95</v>
      </c>
      <c r="E31" s="21">
        <v>1225.0</v>
      </c>
      <c r="F31" s="21">
        <v>1619.95</v>
      </c>
      <c r="G31" s="21">
        <v>1619.5</v>
      </c>
      <c r="H31" s="21">
        <v>1641.59</v>
      </c>
      <c r="I31" s="2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5" t="s">
        <v>35</v>
      </c>
      <c r="B32" s="3"/>
      <c r="C32" s="19"/>
      <c r="D32" s="16"/>
      <c r="E32" s="21"/>
      <c r="F32" s="21"/>
      <c r="G32" s="21"/>
      <c r="H32" s="21">
        <v>153.5</v>
      </c>
      <c r="I32" s="2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7"/>
      <c r="B33" s="18"/>
      <c r="C33" s="19"/>
      <c r="D33" s="16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2" t="s">
        <v>36</v>
      </c>
      <c r="B34" s="23"/>
      <c r="C34" s="25">
        <f t="shared" ref="C34:I34" si="2">SUM(C17:C33)</f>
        <v>68472</v>
      </c>
      <c r="D34" s="25">
        <f t="shared" si="2"/>
        <v>51880.92</v>
      </c>
      <c r="E34" s="25">
        <f t="shared" si="2"/>
        <v>45075</v>
      </c>
      <c r="F34" s="25">
        <f t="shared" si="2"/>
        <v>52725.25</v>
      </c>
      <c r="G34" s="25">
        <f t="shared" si="2"/>
        <v>94219.5</v>
      </c>
      <c r="H34" s="25">
        <f t="shared" si="2"/>
        <v>96019.21</v>
      </c>
      <c r="I34" s="25">
        <f t="shared" si="2"/>
        <v>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3" t="s">
        <v>37</v>
      </c>
      <c r="B35" s="14"/>
      <c r="C35" s="27">
        <f t="shared" ref="C35:I35" si="3">ROUND(C14-C34,5)</f>
        <v>-68472</v>
      </c>
      <c r="D35" s="27">
        <f t="shared" si="3"/>
        <v>-50479.11</v>
      </c>
      <c r="E35" s="27">
        <f t="shared" si="3"/>
        <v>-43825</v>
      </c>
      <c r="F35" s="27">
        <f t="shared" si="3"/>
        <v>-48769.7</v>
      </c>
      <c r="G35" s="27">
        <f t="shared" si="3"/>
        <v>-94219.5</v>
      </c>
      <c r="H35" s="27">
        <f t="shared" si="3"/>
        <v>-95179.21</v>
      </c>
      <c r="I35" s="27">
        <f t="shared" si="3"/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32:B32"/>
    <mergeCell ref="A1:I1"/>
  </mergeCells>
  <printOptions/>
  <pageMargins bottom="0.75" footer="0.0" header="0.0" left="0.7" right="0.7" top="0.75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7" width="16.71"/>
    <col customWidth="1" min="8" max="9" width="16.86"/>
    <col customWidth="1" min="10" max="26" width="8.86"/>
  </cols>
  <sheetData>
    <row r="1" ht="39.0" customHeight="1">
      <c r="A1" s="1" t="s">
        <v>44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28" t="s">
        <v>1</v>
      </c>
      <c r="D2" s="29" t="s">
        <v>2</v>
      </c>
      <c r="E2" s="28" t="s">
        <v>3</v>
      </c>
      <c r="F2" s="28" t="s">
        <v>4</v>
      </c>
      <c r="G2" s="28" t="s">
        <v>9</v>
      </c>
      <c r="H2" s="28" t="s">
        <v>10</v>
      </c>
      <c r="I2" s="28" t="s">
        <v>11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45</v>
      </c>
      <c r="D3" s="11" t="s">
        <v>45</v>
      </c>
      <c r="E3" s="12" t="s">
        <v>45</v>
      </c>
      <c r="F3" s="12" t="s">
        <v>45</v>
      </c>
      <c r="G3" s="12" t="s">
        <v>45</v>
      </c>
      <c r="H3" s="12" t="s">
        <v>45</v>
      </c>
      <c r="I3" s="12" t="s">
        <v>45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19"/>
      <c r="E6" s="21"/>
      <c r="F6" s="21"/>
      <c r="G6" s="21"/>
      <c r="H6" s="21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/>
      <c r="D7" s="19"/>
      <c r="E7" s="21"/>
      <c r="F7" s="21"/>
      <c r="G7" s="21"/>
      <c r="H7" s="21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>
        <v>3000.0</v>
      </c>
      <c r="D8" s="19">
        <v>4250.0</v>
      </c>
      <c r="E8" s="21"/>
      <c r="F8" s="21"/>
      <c r="G8" s="21">
        <v>3000.0</v>
      </c>
      <c r="H8" s="21">
        <v>5872.3</v>
      </c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19"/>
      <c r="E9" s="21"/>
      <c r="F9" s="21"/>
      <c r="G9" s="21"/>
      <c r="H9" s="21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/>
      <c r="C10" s="19"/>
      <c r="D10" s="16"/>
      <c r="E10" s="21"/>
      <c r="F10" s="21"/>
      <c r="G10" s="21"/>
      <c r="H10" s="21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 t="s">
        <v>18</v>
      </c>
      <c r="B11" s="23"/>
      <c r="C11" s="24">
        <f t="shared" ref="C11:I11" si="1">SUM(C6:C10)</f>
        <v>3000</v>
      </c>
      <c r="D11" s="24">
        <f t="shared" si="1"/>
        <v>4250</v>
      </c>
      <c r="E11" s="25">
        <f t="shared" si="1"/>
        <v>0</v>
      </c>
      <c r="F11" s="25">
        <f t="shared" si="1"/>
        <v>0</v>
      </c>
      <c r="G11" s="25">
        <f t="shared" si="1"/>
        <v>3000</v>
      </c>
      <c r="H11" s="25">
        <f t="shared" si="1"/>
        <v>5872.3</v>
      </c>
      <c r="I11" s="25">
        <f t="shared" si="1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/>
      <c r="B12" s="14"/>
      <c r="C12" s="26"/>
      <c r="D12" s="16"/>
      <c r="E12" s="21"/>
      <c r="F12" s="21"/>
      <c r="G12" s="21"/>
      <c r="H12" s="21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19</v>
      </c>
      <c r="B13" s="14"/>
      <c r="C13" s="15"/>
      <c r="D13" s="16"/>
      <c r="E13" s="21"/>
      <c r="F13" s="21"/>
      <c r="G13" s="21"/>
      <c r="H13" s="21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18" t="s">
        <v>20</v>
      </c>
      <c r="C14" s="19">
        <v>1000.0</v>
      </c>
      <c r="D14" s="16">
        <v>7860.74</v>
      </c>
      <c r="E14" s="21"/>
      <c r="F14" s="21"/>
      <c r="G14" s="21"/>
      <c r="H14" s="21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18" t="s">
        <v>21</v>
      </c>
      <c r="C15" s="19"/>
      <c r="D15" s="16"/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8" t="s">
        <v>22</v>
      </c>
      <c r="C16" s="19"/>
      <c r="D16" s="16"/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3"/>
      <c r="B17" s="13" t="s">
        <v>23</v>
      </c>
      <c r="C17" s="19"/>
      <c r="D17" s="16"/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24</v>
      </c>
      <c r="C18" s="19"/>
      <c r="D18" s="16"/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25</v>
      </c>
      <c r="C19" s="19"/>
      <c r="D19" s="16"/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8" t="s">
        <v>26</v>
      </c>
      <c r="C20" s="19"/>
      <c r="D20" s="16"/>
      <c r="E20" s="21"/>
      <c r="F20" s="21"/>
      <c r="G20" s="21"/>
      <c r="H20" s="21">
        <v>508.78</v>
      </c>
      <c r="I20" s="2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27</v>
      </c>
      <c r="C21" s="16">
        <v>5000.0</v>
      </c>
      <c r="D21" s="16">
        <v>2637.27</v>
      </c>
      <c r="E21" s="21">
        <v>1800.0</v>
      </c>
      <c r="F21" s="21">
        <v>0.0</v>
      </c>
      <c r="G21" s="21">
        <v>8000.0</v>
      </c>
      <c r="H21" s="21">
        <v>10388.56</v>
      </c>
      <c r="I21" s="2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28</v>
      </c>
      <c r="C22" s="19"/>
      <c r="D22" s="16"/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29</v>
      </c>
      <c r="C23" s="19"/>
      <c r="D23" s="16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30</v>
      </c>
      <c r="C24" s="19"/>
      <c r="D24" s="16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31</v>
      </c>
      <c r="C25" s="19"/>
      <c r="D25" s="16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7" t="s">
        <v>32</v>
      </c>
      <c r="C26" s="19"/>
      <c r="D26" s="16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33</v>
      </c>
      <c r="C27" s="19"/>
      <c r="D27" s="16"/>
      <c r="E27" s="21"/>
      <c r="F27" s="21"/>
      <c r="G27" s="21"/>
      <c r="H27" s="21">
        <v>25.32</v>
      </c>
      <c r="I27" s="2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34</v>
      </c>
      <c r="C28" s="19"/>
      <c r="D28" s="16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35</v>
      </c>
      <c r="B29" s="3"/>
      <c r="C29" s="19"/>
      <c r="D29" s="16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/>
      <c r="B30" s="18"/>
      <c r="C30" s="19"/>
      <c r="D30" s="16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 t="s">
        <v>36</v>
      </c>
      <c r="B31" s="23"/>
      <c r="C31" s="25">
        <f t="shared" ref="C31:I31" si="2">SUM(C14:C30)</f>
        <v>6000</v>
      </c>
      <c r="D31" s="25">
        <f t="shared" si="2"/>
        <v>10498.01</v>
      </c>
      <c r="E31" s="25">
        <f t="shared" si="2"/>
        <v>1800</v>
      </c>
      <c r="F31" s="25">
        <f t="shared" si="2"/>
        <v>0</v>
      </c>
      <c r="G31" s="25">
        <f t="shared" si="2"/>
        <v>8000</v>
      </c>
      <c r="H31" s="25">
        <f t="shared" si="2"/>
        <v>10922.66</v>
      </c>
      <c r="I31" s="25">
        <f t="shared" si="2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3" t="s">
        <v>37</v>
      </c>
      <c r="B32" s="14"/>
      <c r="C32" s="27">
        <f t="shared" ref="C32:I32" si="3">ROUND(C11-C31,5)</f>
        <v>-3000</v>
      </c>
      <c r="D32" s="27">
        <f t="shared" si="3"/>
        <v>-6248.01</v>
      </c>
      <c r="E32" s="27">
        <f t="shared" si="3"/>
        <v>-1800</v>
      </c>
      <c r="F32" s="27">
        <f t="shared" si="3"/>
        <v>0</v>
      </c>
      <c r="G32" s="27">
        <f t="shared" si="3"/>
        <v>-5000</v>
      </c>
      <c r="H32" s="27">
        <f t="shared" si="3"/>
        <v>-5050.36</v>
      </c>
      <c r="I32" s="27">
        <f t="shared" si="3"/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I1"/>
    <mergeCell ref="A29:B29"/>
  </mergeCells>
  <printOptions/>
  <pageMargins bottom="0.75" footer="0.0" header="0.0" left="0.7" right="0.7" top="0.75"/>
  <pageSetup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7" width="16.71"/>
    <col customWidth="1" min="8" max="9" width="16.86"/>
    <col customWidth="1" min="10" max="26" width="8.86"/>
  </cols>
  <sheetData>
    <row r="1" ht="39.0" customHeight="1">
      <c r="A1" s="1" t="s">
        <v>46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28" t="s">
        <v>1</v>
      </c>
      <c r="D2" s="29" t="s">
        <v>2</v>
      </c>
      <c r="E2" s="28" t="s">
        <v>3</v>
      </c>
      <c r="F2" s="28" t="s">
        <v>4</v>
      </c>
      <c r="G2" s="28" t="s">
        <v>9</v>
      </c>
      <c r="H2" s="28" t="s">
        <v>10</v>
      </c>
      <c r="I2" s="28" t="s">
        <v>11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47</v>
      </c>
      <c r="D3" s="11" t="s">
        <v>47</v>
      </c>
      <c r="E3" s="12" t="s">
        <v>47</v>
      </c>
      <c r="F3" s="12" t="s">
        <v>47</v>
      </c>
      <c r="G3" s="12" t="s">
        <v>47</v>
      </c>
      <c r="H3" s="12" t="s">
        <v>47</v>
      </c>
      <c r="I3" s="12" t="s">
        <v>47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19"/>
      <c r="E6" s="21"/>
      <c r="F6" s="21"/>
      <c r="G6" s="21"/>
      <c r="H6" s="21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/>
      <c r="D7" s="19"/>
      <c r="E7" s="21"/>
      <c r="F7" s="21"/>
      <c r="G7" s="21"/>
      <c r="H7" s="21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/>
      <c r="D8" s="19"/>
      <c r="E8" s="21"/>
      <c r="F8" s="21"/>
      <c r="G8" s="21"/>
      <c r="H8" s="21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19"/>
      <c r="E9" s="21"/>
      <c r="F9" s="21"/>
      <c r="G9" s="21"/>
      <c r="H9" s="21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/>
      <c r="C10" s="19"/>
      <c r="D10" s="16"/>
      <c r="E10" s="21"/>
      <c r="F10" s="21"/>
      <c r="G10" s="21"/>
      <c r="H10" s="21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 t="s">
        <v>18</v>
      </c>
      <c r="B11" s="23"/>
      <c r="C11" s="24">
        <f t="shared" ref="C11:I11" si="1">SUM(C6:C10)</f>
        <v>0</v>
      </c>
      <c r="D11" s="24">
        <f t="shared" si="1"/>
        <v>0</v>
      </c>
      <c r="E11" s="25">
        <f t="shared" si="1"/>
        <v>0</v>
      </c>
      <c r="F11" s="25">
        <f t="shared" si="1"/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/>
      <c r="B12" s="14"/>
      <c r="C12" s="26"/>
      <c r="D12" s="16"/>
      <c r="E12" s="21"/>
      <c r="F12" s="21"/>
      <c r="G12" s="21"/>
      <c r="H12" s="21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19</v>
      </c>
      <c r="B13" s="14"/>
      <c r="C13" s="15"/>
      <c r="D13" s="16"/>
      <c r="E13" s="21"/>
      <c r="F13" s="21"/>
      <c r="G13" s="21"/>
      <c r="H13" s="21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18" t="s">
        <v>20</v>
      </c>
      <c r="C14" s="19"/>
      <c r="D14" s="16"/>
      <c r="E14" s="21"/>
      <c r="F14" s="21"/>
      <c r="G14" s="21"/>
      <c r="H14" s="21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18" t="s">
        <v>21</v>
      </c>
      <c r="C15" s="19"/>
      <c r="D15" s="16"/>
      <c r="E15" s="21"/>
      <c r="F15" s="21"/>
      <c r="G15" s="21"/>
      <c r="H15" s="21"/>
      <c r="I15" s="2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8" t="s">
        <v>22</v>
      </c>
      <c r="C16" s="19"/>
      <c r="D16" s="16"/>
      <c r="E16" s="21"/>
      <c r="F16" s="21"/>
      <c r="G16" s="21"/>
      <c r="H16" s="21"/>
      <c r="I16" s="2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3"/>
      <c r="B17" s="13" t="s">
        <v>23</v>
      </c>
      <c r="C17" s="19"/>
      <c r="D17" s="16"/>
      <c r="E17" s="21"/>
      <c r="F17" s="21"/>
      <c r="G17" s="21"/>
      <c r="H17" s="21"/>
      <c r="I17" s="2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24</v>
      </c>
      <c r="C18" s="19"/>
      <c r="D18" s="16"/>
      <c r="E18" s="21"/>
      <c r="F18" s="21"/>
      <c r="G18" s="21"/>
      <c r="H18" s="21"/>
      <c r="I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25</v>
      </c>
      <c r="C19" s="19"/>
      <c r="D19" s="16"/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8" t="s">
        <v>26</v>
      </c>
      <c r="C20" s="19"/>
      <c r="D20" s="16"/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27</v>
      </c>
      <c r="C21" s="16">
        <v>5000.0</v>
      </c>
      <c r="D21" s="16">
        <v>2120.35</v>
      </c>
      <c r="E21" s="21">
        <v>0.0</v>
      </c>
      <c r="F21" s="21">
        <v>0.0</v>
      </c>
      <c r="G21" s="21">
        <v>8000.0</v>
      </c>
      <c r="H21" s="21">
        <v>4003.71</v>
      </c>
      <c r="I21" s="2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28</v>
      </c>
      <c r="C22" s="19"/>
      <c r="D22" s="16"/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29</v>
      </c>
      <c r="C23" s="19"/>
      <c r="D23" s="16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30</v>
      </c>
      <c r="C24" s="19"/>
      <c r="D24" s="16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31</v>
      </c>
      <c r="C25" s="19"/>
      <c r="D25" s="16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7" t="s">
        <v>32</v>
      </c>
      <c r="C26" s="19"/>
      <c r="D26" s="16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33</v>
      </c>
      <c r="C27" s="19"/>
      <c r="D27" s="16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34</v>
      </c>
      <c r="C28" s="19"/>
      <c r="D28" s="16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35</v>
      </c>
      <c r="B29" s="3"/>
      <c r="C29" s="19"/>
      <c r="D29" s="16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/>
      <c r="B30" s="18"/>
      <c r="C30" s="19"/>
      <c r="D30" s="16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 t="s">
        <v>36</v>
      </c>
      <c r="B31" s="23"/>
      <c r="C31" s="25">
        <f t="shared" ref="C31:I31" si="2">SUM(C14:C30)</f>
        <v>5000</v>
      </c>
      <c r="D31" s="25">
        <f t="shared" si="2"/>
        <v>2120.35</v>
      </c>
      <c r="E31" s="25">
        <f t="shared" si="2"/>
        <v>0</v>
      </c>
      <c r="F31" s="25">
        <f t="shared" si="2"/>
        <v>0</v>
      </c>
      <c r="G31" s="25">
        <f t="shared" si="2"/>
        <v>8000</v>
      </c>
      <c r="H31" s="25">
        <f t="shared" si="2"/>
        <v>4003.71</v>
      </c>
      <c r="I31" s="25">
        <f t="shared" si="2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3" t="s">
        <v>37</v>
      </c>
      <c r="B32" s="14"/>
      <c r="C32" s="27">
        <f t="shared" ref="C32:G32" si="3">ROUND(C11-C31,5)</f>
        <v>-5000</v>
      </c>
      <c r="D32" s="27">
        <f t="shared" si="3"/>
        <v>-2120.35</v>
      </c>
      <c r="E32" s="27">
        <f t="shared" si="3"/>
        <v>0</v>
      </c>
      <c r="F32" s="27">
        <f t="shared" si="3"/>
        <v>0</v>
      </c>
      <c r="G32" s="27">
        <f t="shared" si="3"/>
        <v>-8000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I1"/>
    <mergeCell ref="A29:B29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